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6275" windowHeight="9270" tabRatio="616" activeTab="1"/>
  </bookViews>
  <sheets>
    <sheet name="Instructions" sheetId="1" r:id="rId1"/>
    <sheet name="SW-WLA Plan | example" sheetId="2" r:id="rId2"/>
    <sheet name="SW-WLA Plan | short form" sheetId="3" r:id="rId3"/>
    <sheet name="SW-WLA Plan | long form" sheetId="4" r:id="rId4"/>
  </sheets>
  <definedNames/>
  <calcPr fullCalcOnLoad="1"/>
</workbook>
</file>

<file path=xl/comments4.xml><?xml version="1.0" encoding="utf-8"?>
<comments xmlns="http://schemas.openxmlformats.org/spreadsheetml/2006/main">
  <authors>
    <author>gbusch</author>
  </authors>
  <commentList>
    <comment ref="L116" authorId="0">
      <text>
        <r>
          <rPr>
            <b/>
            <sz val="9"/>
            <rFont val="Tahoma"/>
            <family val="2"/>
          </rPr>
          <t>gbusch:</t>
        </r>
        <r>
          <rPr>
            <sz val="9"/>
            <rFont val="Tahoma"/>
            <family val="2"/>
          </rPr>
          <t xml:space="preserve">
For units of Impervious-Pervious acres treated ...
… list impervious acreage in the upper cell</t>
        </r>
      </text>
    </comment>
    <comment ref="L117" authorId="0">
      <text>
        <r>
          <rPr>
            <b/>
            <sz val="9"/>
            <rFont val="Tahoma"/>
            <family val="2"/>
          </rPr>
          <t>gbusch:</t>
        </r>
        <r>
          <rPr>
            <sz val="9"/>
            <rFont val="Tahoma"/>
            <family val="2"/>
          </rPr>
          <t xml:space="preserve">
For units of Impervious-Pervious acres treated ...
… list pervious acreage in the lower cell</t>
        </r>
      </text>
    </comment>
  </commentList>
</comments>
</file>

<file path=xl/sharedStrings.xml><?xml version="1.0" encoding="utf-8"?>
<sst xmlns="http://schemas.openxmlformats.org/spreadsheetml/2006/main" count="752" uniqueCount="172">
  <si>
    <t>Baseline Year</t>
  </si>
  <si>
    <t>Unit</t>
  </si>
  <si>
    <t>TN</t>
  </si>
  <si>
    <t>TSS</t>
  </si>
  <si>
    <t>TP</t>
  </si>
  <si>
    <t>Pervious Acre Treated</t>
  </si>
  <si>
    <t>TMDL Baseline Year</t>
  </si>
  <si>
    <t>Implementation Plan Baseline Year</t>
  </si>
  <si>
    <t>Required reduction % for TN</t>
  </si>
  <si>
    <t>Required reduction % for TP</t>
  </si>
  <si>
    <t>Required reduction % for TSS</t>
  </si>
  <si>
    <t>Available on TMDL Data Center WLA Search</t>
  </si>
  <si>
    <t>BMP Name</t>
  </si>
  <si>
    <t>Dry Detention Ponds and Hydrodynamic Structures</t>
  </si>
  <si>
    <t>Dry Extended Detention Ponds</t>
  </si>
  <si>
    <t>Urban Forest Buffers</t>
  </si>
  <si>
    <t>Urban Grass Buffers</t>
  </si>
  <si>
    <t>Urban Stream Restoration</t>
  </si>
  <si>
    <t>Wet Ponds and Wetlands</t>
  </si>
  <si>
    <t>n/a</t>
  </si>
  <si>
    <t>Urban Infiltration Practices</t>
  </si>
  <si>
    <t>Street Sweeping</t>
  </si>
  <si>
    <t>Permeable Pavement</t>
  </si>
  <si>
    <t>Watershed Name</t>
  </si>
  <si>
    <t>County Name</t>
  </si>
  <si>
    <t>Date</t>
  </si>
  <si>
    <t>Linear feet restored</t>
  </si>
  <si>
    <t>Acre planted on pervious</t>
  </si>
  <si>
    <t>Impervious acre removed</t>
  </si>
  <si>
    <t>Baseline Load</t>
  </si>
  <si>
    <t>Current Load</t>
  </si>
  <si>
    <t>Target Load</t>
  </si>
  <si>
    <t>This represents the load from the watershed at the baseline year of the implementation plan</t>
  </si>
  <si>
    <t>This represents the load from the watershed at the time the implementation plan was developed</t>
  </si>
  <si>
    <t>This represents the load that must be achieved when the plan is fully implemeted. It is equal to the baseline reduction times the inverse of the required reduction percentage</t>
  </si>
  <si>
    <t>If different from TMDL Baseline year, provide explanation in write-up</t>
  </si>
  <si>
    <t>Convert Dry Pond to Wet Pond</t>
  </si>
  <si>
    <t>Outfall Enhancement</t>
  </si>
  <si>
    <t>Impervios acres treated</t>
  </si>
  <si>
    <t>Notes</t>
  </si>
  <si>
    <t>Alternative Surfaces (A)</t>
  </si>
  <si>
    <t>Green Roof - Intensive</t>
  </si>
  <si>
    <t>Permeable Pavements</t>
  </si>
  <si>
    <t>Reinforced Turf</t>
  </si>
  <si>
    <t>Nonstructural Techniques (N)</t>
  </si>
  <si>
    <t>Disconnection of Rooftop Runoff</t>
  </si>
  <si>
    <t>Disconnection of Non-rooftop Runoff</t>
  </si>
  <si>
    <t>Sheetflow to Conservation Areas</t>
  </si>
  <si>
    <t>Rainwater Harvesting</t>
  </si>
  <si>
    <t>Submerged Gravel Wetlands</t>
  </si>
  <si>
    <t>Landscape Infiltration</t>
  </si>
  <si>
    <t>Infiltration Berms</t>
  </si>
  <si>
    <t>Dry Wells</t>
  </si>
  <si>
    <t>Micro-Bioretention</t>
  </si>
  <si>
    <t>Rain Gardens</t>
  </si>
  <si>
    <t>Grass Swale</t>
  </si>
  <si>
    <t>Wet Swale</t>
  </si>
  <si>
    <t>Bio-Swale</t>
  </si>
  <si>
    <t>Enhanced Filters</t>
  </si>
  <si>
    <t>Micro-Scale Practices (M)</t>
  </si>
  <si>
    <t>Extended Detention Structure, Wet</t>
  </si>
  <si>
    <t>Retention Pond (Wet Pond)</t>
  </si>
  <si>
    <t>Multiple Pond System</t>
  </si>
  <si>
    <t>Pocket Pond</t>
  </si>
  <si>
    <t>Micropool Extended Detention Pond</t>
  </si>
  <si>
    <t>Ponds (P)</t>
  </si>
  <si>
    <t>Shallow Marsh</t>
  </si>
  <si>
    <t>ED - Wetland</t>
  </si>
  <si>
    <t>Wet Pond - Wetland</t>
  </si>
  <si>
    <t>Pocket Wetland</t>
  </si>
  <si>
    <t>Infiltration Basin</t>
  </si>
  <si>
    <t>Infiltration Trench</t>
  </si>
  <si>
    <t>Bioretention</t>
  </si>
  <si>
    <t>Sand Filter</t>
  </si>
  <si>
    <t>Underground Filter</t>
  </si>
  <si>
    <t>Perimeter (Sand) Filter</t>
  </si>
  <si>
    <t>Organic (Peat) Filter</t>
  </si>
  <si>
    <t>Dry Swale</t>
  </si>
  <si>
    <t>Wetlands (W)</t>
  </si>
  <si>
    <t>Infiltration (I)</t>
  </si>
  <si>
    <t>Open Channels (O)</t>
  </si>
  <si>
    <t>Flood Management Area</t>
  </si>
  <si>
    <t>Oil Grit Separator</t>
  </si>
  <si>
    <t>Other</t>
  </si>
  <si>
    <t>Other Practices (X)</t>
  </si>
  <si>
    <t>Mechanical Street Sweeping**</t>
  </si>
  <si>
    <t>Impervious Urban Surface Elimination to Pervious</t>
  </si>
  <si>
    <t>Impervious Urban Surface Elimination to Forest</t>
  </si>
  <si>
    <t>Urban Tree Planting on Pervious Urban</t>
  </si>
  <si>
    <t>Regenerative Step Pool Conveyance</t>
  </si>
  <si>
    <t>Regenerative/Vacuum Street Sweeping**</t>
  </si>
  <si>
    <t>Shoreline Management</t>
  </si>
  <si>
    <t>MDE Approved Alternative BMP Classifications</t>
  </si>
  <si>
    <t>Storm Drain Vacuuming**</t>
  </si>
  <si>
    <t>Catch Bains Cleaning**</t>
  </si>
  <si>
    <t>Target year*</t>
  </si>
  <si>
    <t>From TMDL Baseline Year load. Reductions are available in the TMDL report or on TMDL Data Center WLA Search</t>
  </si>
  <si>
    <t>Alternative Practices</t>
  </si>
  <si>
    <t>LOADING RATES FOR UNTREATED LAND</t>
  </si>
  <si>
    <t>BASELINE YEAR DETAILS</t>
  </si>
  <si>
    <t>Impervious Acres in Implementation Baseline Year</t>
  </si>
  <si>
    <t>Pervious Acres in Implementation Baseline Year</t>
  </si>
  <si>
    <t>lbs/year</t>
  </si>
  <si>
    <t>REDUCTIONS REQUIRED UNDER THE TMDL</t>
  </si>
  <si>
    <t>lbs/acre/yr</t>
  </si>
  <si>
    <t>*** Provide a justification in the write-up for load reductions claimed from this practice</t>
  </si>
  <si>
    <t>Impervious  Rate</t>
  </si>
  <si>
    <t>Pervious  Rate</t>
  </si>
  <si>
    <t>Load under full implementation</t>
  </si>
  <si>
    <t>TMDL Reductions</t>
  </si>
  <si>
    <t>From top of worksheet</t>
  </si>
  <si>
    <t xml:space="preserve">**** Note on redevelopment: load reductions from redevelopment projects should be represented by the specific types of treatment instituted at the redevelopment project in the upland treatment BMPs section.  This also assumes no prior treatment at the redevlopment site. </t>
  </si>
  <si>
    <t>* The acres and reductions in these scenarios should reflect restoration BMPs only.  They should not include BMPs on new development that occurred following the implementation plan baseline year.</t>
  </si>
  <si>
    <t>Maryland Department of the Environment-Science Services Administration</t>
  </si>
  <si>
    <t>Runoff Reduction (RR) Practices</t>
  </si>
  <si>
    <t>Stormwater Treatment (ST) Practices</t>
  </si>
  <si>
    <t>Non-Specified RR Retrofits</t>
  </si>
  <si>
    <t>Non-Specified ST Retrofits</t>
  </si>
  <si>
    <t>Bioswales</t>
  </si>
  <si>
    <t xml:space="preserve">Urban Tree Planting </t>
  </si>
  <si>
    <t xml:space="preserve">Impervious Urban Surface Elimination </t>
  </si>
  <si>
    <t>Impervious acre converted to pervious</t>
  </si>
  <si>
    <t>Non-Listed or non-traditional practices ***</t>
  </si>
  <si>
    <t>Cumulative</t>
  </si>
  <si>
    <t>Type</t>
  </si>
  <si>
    <t>[BMP Name]</t>
  </si>
  <si>
    <t>[Unit]</t>
  </si>
  <si>
    <t xml:space="preserve">                                    n/a</t>
  </si>
  <si>
    <t xml:space="preserve">                                             n/a</t>
  </si>
  <si>
    <t>Add notes explaining any of the information above</t>
  </si>
  <si>
    <t>[Select Type]</t>
  </si>
  <si>
    <t>Advanced IDDE Program</t>
  </si>
  <si>
    <t xml:space="preserve"> Annual Load Removed</t>
  </si>
  <si>
    <t>This represents the load from the watershed in the year that the plan is fully implemented</t>
  </si>
  <si>
    <t>meets TMDL</t>
  </si>
  <si>
    <t>Does not meet TMDL</t>
  </si>
  <si>
    <t>Legend</t>
  </si>
  <si>
    <t>TOTAL</t>
  </si>
  <si>
    <t>REDUCTIONS:</t>
  </si>
  <si>
    <t>BMP Total</t>
  </si>
  <si>
    <t>Impervious Acres Treated</t>
  </si>
  <si>
    <t>** Annual  practice. Implementation should only include additional efforts beyond the previous scenario. So if 10 miles were swept in the baseline year, and 25 miles were swept in 2009, the 2009 scenario would show 15 miles along with the incremental additional load reduction from that increased effort. The mileage swept in the Target Year will equal the sum of the mileages from the Baseline, 2009, Current and Target Year scenarios. Any decrease in effort will require a negative mileage to be entered.</t>
  </si>
  <si>
    <t>Annual **</t>
  </si>
  <si>
    <t>Scenario Name:</t>
  </si>
  <si>
    <t>Only the blue cells need to be filled in. Once the Baseline Loads and TMDL Reduction Percentages have been input into the spreadsheet, the spreadsheet will calculate the Target Load that must be achieved by the plan. When BMPs and Load Reductions are adequate for meeting the TMDL Target, the "Load under full Implementation" cells will turn from red to green.</t>
  </si>
  <si>
    <t>The form contains several blank rows for additional BMPs. For and BMPs (and BMP efficiencies) that are not part of the MDE Stormwater Design Manual or the Accounting for Stormwater Wasteload Allocations and Impervious Acres Treated guidance document, additional justification will need to be provided as to how the reductions were calculated.</t>
  </si>
  <si>
    <t>Each Scenario should list only BMPs that have been installed or increased since the previous scenario. For example, if there were 10 acres of a BMP in the Baseline Scenario, and there were 25 acres of that BMP by 2009, then the 2009 scenario should show 15 acres. The same approach should be used in calculating the 2009 load reductions.</t>
  </si>
  <si>
    <t>Example County</t>
  </si>
  <si>
    <t>Example Watershed</t>
  </si>
  <si>
    <t xml:space="preserve"> Annual Load removed</t>
  </si>
  <si>
    <t>Annual Load Removed</t>
  </si>
  <si>
    <r>
      <t xml:space="preserve">Annual Curb Miles
</t>
    </r>
    <r>
      <rPr>
        <i/>
        <sz val="11"/>
        <color indexed="18"/>
        <rFont val="Calibri"/>
        <family val="2"/>
      </rPr>
      <t>[or Annual Load Removed, etc]</t>
    </r>
  </si>
  <si>
    <t>Mulch/Compost Retail Retrofit</t>
  </si>
  <si>
    <r>
      <t xml:space="preserve">Annual Curb Miles
</t>
    </r>
    <r>
      <rPr>
        <i/>
        <sz val="11"/>
        <color indexed="8"/>
        <rFont val="Calibri"/>
        <family val="2"/>
      </rPr>
      <t>[or Annual Load Removed, etc]</t>
    </r>
  </si>
  <si>
    <t>In 2011, the county was sampling tributary stream X adjacent to a mulch/compost relatiler in the watershed and found elevated nitrogen and phosphorus concentrations.  The county did a site survey of the retailer and found that their mulch and compost piles were left uncovered at the edge of pavement adjacent to the grass swales draining the facility.  The county cited the retailer, and they have since revised their handling practices.  The county performed subsequent storm  monitoring in the adjacent stream following retailer updates to their SWPP plan.  The load reductions provided here are reflective of the difference in monitored concentration before and after the facility SWPP plan was updated.  The monitoring data supporting these loading reductions has been provided as an attachement to this spreadsheet for reference.</t>
  </si>
  <si>
    <t>Note that some BMPs are labeled as "Cumulative" and others are labeled as "Annual". Cumulative BMPs are ones like permeable pavement and bioswales, that are installed and then remain in place if they are inspected and maintained. Annual BMPs, like urban nutrient management and street sweeping, need to be implemented each year.  In filling out this form for Annual BMPs, the field for BMP implementation should only include additional efforts beyond the previous scenario. So if 10 miles were swept in the baseline year, and 25 miles were swept in 2009, the 2009 scenario would show 15 miles swept. The same approach should be used in calculating the 2009 load reductions. The mileage swept in the Target Year will equal the sum of the mileages from the Baseline, 2009, Current and Target Year scenarios. Any decrease in effort will require a negative mileage to be recorded.</t>
  </si>
  <si>
    <t>Permit Issuance Year*</t>
  </si>
  <si>
    <t>Target Year*</t>
  </si>
  <si>
    <t>Year that permit was issued</t>
  </si>
  <si>
    <t>This document should only be used to track restoration BMP implementation after the time of the plan Baseline Year.  Any land that was considered forest or agriculture at that time and has been subsequently developed should not be included in the pervious/impervious acreage estimates.  New development should be tracked separately.</t>
  </si>
  <si>
    <t>Instructions for completing the Optional Worksheet for Stormwater Waste Load Allocation Implementation Planning</t>
  </si>
  <si>
    <t>There are two versions of this form, a long form that shows all of the BMPs listed in the Stormwater Design Manual, and a short form that only includes BMPs that were approved by the Chesapeake Bay Partnership. Either form is adequate for planning purposes. One worksheet should be used for one watershed. Duplicate worksheets can be created for additional watersheds</t>
  </si>
  <si>
    <t xml:space="preserve">This is an optional form for Stormwater Waste Load Allocation (SW-WLA) implementation planning. The purpose of this form is to simplify the planning process, so that all relevant technical information can be displayed on one sheet. This does not replace the plans that have been developed by Maryland's MS4 jurisdictions, but it could be included as an appendix to the plans and cited within the text of the document. 
</t>
  </si>
  <si>
    <t>Version: Long Aug-15</t>
  </si>
  <si>
    <t>Version: Short Aug-15</t>
  </si>
  <si>
    <t>EXAMPLE</t>
  </si>
  <si>
    <t>The worksheets are protected, but there is no password. To unprotect the worksheets, select "Unprotect Sheet" from the toolber.</t>
  </si>
  <si>
    <t>Optional Worksheet for MS4 Stormwater WLA Implementation Planning</t>
  </si>
  <si>
    <t>Runoff Reduction and Stormwater Treatment Practices</t>
  </si>
  <si>
    <t>-</t>
  </si>
  <si>
    <t>Filtering Systems (F)</t>
  </si>
  <si>
    <t>Urban Filtering Practices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</si>
</sst>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4">
    <font>
      <sz val="11"/>
      <color theme="1"/>
      <name val="Calibri"/>
      <family val="2"/>
    </font>
    <font>
      <sz val="11"/>
      <color indexed="8"/>
      <name val="Calibri"/>
      <family val="2"/>
    </font>
    <font>
      <b/>
      <sz val="11"/>
      <color indexed="8"/>
      <name val="Calibri"/>
      <family val="2"/>
    </font>
    <font>
      <sz val="11"/>
      <color indexed="10"/>
      <name val="Calibri"/>
      <family val="2"/>
    </font>
    <font>
      <b/>
      <sz val="11"/>
      <name val="Calibri"/>
      <family val="2"/>
    </font>
    <font>
      <sz val="11"/>
      <name val="Calibri"/>
      <family val="2"/>
    </font>
    <font>
      <sz val="8"/>
      <color indexed="8"/>
      <name val="Calibri"/>
      <family val="2"/>
    </font>
    <font>
      <b/>
      <sz val="14"/>
      <color indexed="8"/>
      <name val="Calibri"/>
      <family val="2"/>
    </font>
    <font>
      <sz val="10"/>
      <color indexed="8"/>
      <name val="Calibri"/>
      <family val="2"/>
    </font>
    <font>
      <sz val="9"/>
      <color indexed="8"/>
      <name val="Calibri"/>
      <family val="2"/>
    </font>
    <font>
      <sz val="10"/>
      <name val="Calibri"/>
      <family val="2"/>
    </font>
    <font>
      <sz val="11"/>
      <color indexed="23"/>
      <name val="Calibri"/>
      <family val="2"/>
    </font>
    <font>
      <b/>
      <sz val="11"/>
      <color indexed="10"/>
      <name val="Calibri"/>
      <family val="2"/>
    </font>
    <font>
      <b/>
      <sz val="10"/>
      <color indexed="8"/>
      <name val="Calibri"/>
      <family val="2"/>
    </font>
    <font>
      <sz val="9"/>
      <name val="Tahoma"/>
      <family val="2"/>
    </font>
    <font>
      <b/>
      <sz val="9"/>
      <name val="Tahoma"/>
      <family val="2"/>
    </font>
    <font>
      <b/>
      <u val="single"/>
      <sz val="11"/>
      <color indexed="8"/>
      <name val="Calibri"/>
      <family val="2"/>
    </font>
    <font>
      <sz val="11"/>
      <color indexed="18"/>
      <name val="Calibri"/>
      <family val="2"/>
    </font>
    <font>
      <i/>
      <sz val="11"/>
      <color indexed="18"/>
      <name val="Calibri"/>
      <family val="2"/>
    </font>
    <font>
      <sz val="10"/>
      <color indexed="10"/>
      <name val="Calibri"/>
      <family val="2"/>
    </font>
    <font>
      <i/>
      <sz val="11"/>
      <color indexed="8"/>
      <name val="Calibri"/>
      <family val="2"/>
    </font>
    <font>
      <b/>
      <sz val="72"/>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theme="0" tint="-0.4999699890613556"/>
      <name val="Calibri"/>
      <family val="2"/>
    </font>
    <font>
      <b/>
      <sz val="11"/>
      <color rgb="FFFF0000"/>
      <name val="Calibri"/>
      <family val="2"/>
    </font>
    <font>
      <b/>
      <u val="single"/>
      <sz val="11"/>
      <color theme="1"/>
      <name val="Calibri"/>
      <family val="2"/>
    </font>
    <font>
      <sz val="9"/>
      <color theme="1"/>
      <name val="Calibri"/>
      <family val="2"/>
    </font>
    <font>
      <b/>
      <sz val="72"/>
      <color theme="5" tint="-0.24997000396251678"/>
      <name val="Calibri"/>
      <family val="2"/>
    </font>
    <font>
      <sz val="11"/>
      <color rgb="FF000066"/>
      <name val="Calibri"/>
      <family val="2"/>
    </font>
    <font>
      <sz val="8"/>
      <color theme="1"/>
      <name val="Calibri"/>
      <family val="2"/>
    </font>
    <font>
      <b/>
      <sz val="10"/>
      <color theme="1"/>
      <name val="Calibri"/>
      <family val="2"/>
    </font>
    <font>
      <b/>
      <sz val="14"/>
      <color theme="1"/>
      <name val="Calibri"/>
      <family val="2"/>
    </font>
    <font>
      <sz val="10"/>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border>
    <border>
      <left style="medium"/>
      <right/>
      <top/>
      <bottom/>
    </border>
    <border>
      <left style="medium"/>
      <right/>
      <top/>
      <bottom style="medium"/>
    </border>
    <border>
      <left style="medium"/>
      <right style="medium"/>
      <top/>
      <bottom style="medium"/>
    </border>
    <border>
      <left style="thin"/>
      <right style="medium"/>
      <top style="thin"/>
      <bottom/>
    </border>
    <border>
      <left style="thin"/>
      <right style="thin"/>
      <top/>
      <bottom style="medium"/>
    </border>
    <border>
      <left style="thin"/>
      <right style="medium"/>
      <top/>
      <bottom style="medium"/>
    </border>
    <border>
      <left style="medium"/>
      <right style="medium"/>
      <top style="medium"/>
      <bottom style="thin"/>
    </border>
    <border>
      <left style="medium"/>
      <right style="medium"/>
      <top style="thin"/>
      <bottom style="medium"/>
    </border>
    <border>
      <left/>
      <right/>
      <top/>
      <bottom style="medium"/>
    </border>
    <border>
      <left/>
      <right/>
      <top style="medium"/>
      <bottom/>
    </border>
    <border>
      <left/>
      <right style="medium"/>
      <top/>
      <bottom/>
    </border>
    <border>
      <left style="thin"/>
      <right style="thin"/>
      <top style="medium"/>
      <bottom style="medium"/>
    </border>
    <border>
      <left style="thin"/>
      <right style="medium"/>
      <top style="medium"/>
      <bottom style="medium"/>
    </border>
    <border>
      <left style="medium"/>
      <right style="thin"/>
      <top style="medium"/>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right/>
      <top style="medium"/>
      <bottom style="thin"/>
    </border>
    <border>
      <left style="medium"/>
      <right/>
      <top style="thin"/>
      <bottom style="medium"/>
    </border>
    <border>
      <left style="thin"/>
      <right style="medium"/>
      <top style="medium"/>
      <bottom style="thin"/>
    </border>
    <border>
      <left style="medium"/>
      <right style="thin"/>
      <top style="medium"/>
      <bottom style="thin"/>
    </border>
    <border>
      <left/>
      <right style="thin"/>
      <top style="medium"/>
      <bottom style="thin"/>
    </border>
    <border>
      <left style="medium"/>
      <right style="thin"/>
      <top style="thin"/>
      <bottom style="medium"/>
    </border>
    <border>
      <left/>
      <right style="thin"/>
      <top style="thin"/>
      <bottom style="medium"/>
    </border>
    <border>
      <left/>
      <right style="thin"/>
      <top style="medium"/>
      <bottom style="medium"/>
    </border>
    <border>
      <left style="medium"/>
      <right style="medium"/>
      <top/>
      <bottom style="thin"/>
    </border>
    <border>
      <left style="medium"/>
      <right style="medium"/>
      <top style="thin"/>
      <bottom/>
    </border>
    <border>
      <left style="thin"/>
      <right/>
      <top style="medium"/>
      <bottom style="thin"/>
    </border>
    <border>
      <left/>
      <right style="medium"/>
      <top style="thin"/>
      <bottom style="thin"/>
    </border>
    <border>
      <left style="thin"/>
      <right style="medium"/>
      <top style="thin"/>
      <bottom style="medium"/>
    </border>
    <border>
      <left style="medium"/>
      <right style="medium"/>
      <top style="medium"/>
      <bottom/>
    </border>
    <border>
      <left/>
      <right style="medium"/>
      <top style="medium"/>
      <bottom/>
    </border>
    <border>
      <left/>
      <right style="medium"/>
      <top/>
      <bottom style="medium"/>
    </border>
    <border>
      <left style="medium"/>
      <right/>
      <top style="thin"/>
      <bottom style="thin"/>
    </border>
    <border>
      <left/>
      <right/>
      <top style="thin"/>
      <bottom style="thin"/>
    </border>
    <border>
      <left style="thin"/>
      <right style="thin"/>
      <top style="medium"/>
      <bottom style="thin"/>
    </border>
    <border>
      <left style="thin"/>
      <right style="thin"/>
      <top style="thin"/>
      <bottom style="mediu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top style="medium"/>
      <bottom style="medium"/>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style="medium"/>
      <right style="thin"/>
      <top style="medium"/>
      <bottom/>
    </border>
    <border>
      <left style="medium"/>
      <right style="thin"/>
      <top/>
      <bottom style="medium"/>
    </border>
    <border>
      <left/>
      <right style="medium"/>
      <top style="medium"/>
      <bottom style="medium"/>
    </border>
    <border>
      <left style="medium"/>
      <right style="medium"/>
      <top/>
      <bottom/>
    </border>
    <border>
      <left/>
      <right style="thin"/>
      <top style="medium"/>
      <bottom/>
    </border>
    <border>
      <left/>
      <right style="thin"/>
      <top/>
      <bottom style="medium"/>
    </border>
    <border>
      <left style="thin"/>
      <right/>
      <top style="medium"/>
      <bottom/>
    </border>
    <border>
      <left style="thin"/>
      <right/>
      <top/>
      <bottom style="medium"/>
    </border>
    <border>
      <left style="thin"/>
      <right style="thin"/>
      <top/>
      <bottom/>
    </border>
    <border>
      <left style="thin"/>
      <right/>
      <top/>
      <bottom/>
    </border>
    <border>
      <left style="thin"/>
      <right/>
      <top style="thin"/>
      <bottom style="medium"/>
    </border>
    <border>
      <left style="thin"/>
      <right/>
      <top style="thin"/>
      <bottom style="thin"/>
    </border>
    <border>
      <left/>
      <right style="thin"/>
      <top style="thin"/>
      <bottom style="thin"/>
    </border>
    <border>
      <left style="medium"/>
      <right style="thin"/>
      <top/>
      <bottom style="thin"/>
    </border>
    <border>
      <left style="thin"/>
      <right style="thin"/>
      <top/>
      <bottom style="thin"/>
    </border>
    <border>
      <left style="thin"/>
      <right/>
      <top/>
      <bottom style="thin"/>
    </border>
    <border>
      <left/>
      <right style="thin"/>
      <top/>
      <bottom style="thin"/>
    </border>
    <border>
      <left/>
      <right style="thin"/>
      <top style="thin"/>
      <bottom/>
    </border>
    <border>
      <left style="medium"/>
      <right style="thin"/>
      <top/>
      <bottom/>
    </border>
    <border>
      <left style="thin"/>
      <right style="medium"/>
      <top/>
      <bottom style="thin"/>
    </border>
    <border>
      <left style="medium"/>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75">
    <xf numFmtId="0" fontId="0" fillId="0" borderId="0" xfId="0" applyFont="1" applyAlignment="1">
      <alignment/>
    </xf>
    <xf numFmtId="0" fontId="0" fillId="0" borderId="0" xfId="0" applyBorder="1" applyAlignment="1">
      <alignment/>
    </xf>
    <xf numFmtId="0" fontId="5" fillId="0" borderId="10" xfId="0" applyFont="1" applyBorder="1" applyAlignment="1">
      <alignment horizontal="center" wrapText="1"/>
    </xf>
    <xf numFmtId="0" fontId="0" fillId="0" borderId="0" xfId="0" applyFont="1" applyAlignment="1">
      <alignment/>
    </xf>
    <xf numFmtId="0" fontId="0" fillId="33" borderId="11" xfId="0" applyFont="1" applyFill="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5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50" fillId="0" borderId="18" xfId="0" applyFont="1" applyBorder="1" applyAlignment="1">
      <alignment horizontal="center" vertical="center" wrapText="1"/>
    </xf>
    <xf numFmtId="0" fontId="0" fillId="0" borderId="10" xfId="0" applyBorder="1" applyAlignment="1">
      <alignment horizontal="center"/>
    </xf>
    <xf numFmtId="0" fontId="0" fillId="0" borderId="19" xfId="0" applyBorder="1" applyAlignment="1">
      <alignment horizontal="center"/>
    </xf>
    <xf numFmtId="0" fontId="10" fillId="0" borderId="20" xfId="0" applyFont="1" applyBorder="1" applyAlignment="1">
      <alignment horizontal="center" wrapText="1"/>
    </xf>
    <xf numFmtId="0" fontId="10" fillId="0" borderId="21" xfId="0" applyFont="1" applyBorder="1" applyAlignment="1">
      <alignment horizontal="center" wrapText="1"/>
    </xf>
    <xf numFmtId="0" fontId="52" fillId="0" borderId="0" xfId="0" applyFont="1" applyAlignment="1">
      <alignment/>
    </xf>
    <xf numFmtId="0" fontId="52" fillId="0" borderId="0" xfId="0" applyFont="1" applyBorder="1" applyAlignment="1">
      <alignmen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0" fillId="0" borderId="0" xfId="0" applyFont="1" applyAlignment="1">
      <alignment/>
    </xf>
    <xf numFmtId="164" fontId="0" fillId="0" borderId="12" xfId="0" applyNumberFormat="1" applyFont="1" applyBorder="1" applyAlignment="1">
      <alignment horizontal="center" vertical="center"/>
    </xf>
    <xf numFmtId="164" fontId="0" fillId="0" borderId="13" xfId="0" applyNumberFormat="1" applyFont="1" applyBorder="1" applyAlignment="1">
      <alignment horizontal="center" vertical="center"/>
    </xf>
    <xf numFmtId="164" fontId="0" fillId="0" borderId="14" xfId="0" applyNumberFormat="1" applyFont="1" applyBorder="1" applyAlignment="1">
      <alignment horizontal="center" vertical="center"/>
    </xf>
    <xf numFmtId="3" fontId="0" fillId="0" borderId="12" xfId="0" applyNumberFormat="1" applyFont="1" applyFill="1" applyBorder="1" applyAlignment="1">
      <alignment horizontal="center"/>
    </xf>
    <xf numFmtId="3" fontId="0" fillId="0" borderId="13" xfId="0"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12" xfId="0" applyNumberFormat="1" applyFont="1" applyBorder="1" applyAlignment="1">
      <alignment horizontal="center"/>
    </xf>
    <xf numFmtId="3" fontId="0" fillId="0" borderId="13" xfId="0" applyNumberFormat="1" applyFont="1" applyBorder="1" applyAlignment="1">
      <alignment horizontal="center"/>
    </xf>
    <xf numFmtId="3" fontId="0" fillId="0" borderId="14" xfId="0" applyNumberFormat="1" applyFont="1" applyBorder="1" applyAlignment="1">
      <alignment horizontal="center"/>
    </xf>
    <xf numFmtId="0" fontId="53" fillId="0" borderId="0" xfId="0" applyFont="1" applyAlignment="1">
      <alignment horizontal="right"/>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Fill="1" applyBorder="1" applyAlignment="1">
      <alignment/>
    </xf>
    <xf numFmtId="0" fontId="52" fillId="0" borderId="0" xfId="0" applyFont="1" applyBorder="1" applyAlignment="1">
      <alignment horizontal="left" vertical="top" wrapText="1"/>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3" fontId="50" fillId="0" borderId="27" xfId="0" applyNumberFormat="1" applyFont="1" applyFill="1" applyBorder="1" applyAlignment="1">
      <alignment horizontal="center"/>
    </xf>
    <xf numFmtId="3" fontId="50" fillId="0" borderId="28" xfId="0" applyNumberFormat="1" applyFont="1" applyFill="1" applyBorder="1" applyAlignment="1">
      <alignment horizontal="center"/>
    </xf>
    <xf numFmtId="0" fontId="50" fillId="34" borderId="29" xfId="0" applyFont="1" applyFill="1" applyBorder="1" applyAlignment="1">
      <alignment horizontal="right"/>
    </xf>
    <xf numFmtId="3" fontId="0" fillId="15" borderId="12" xfId="0" applyNumberFormat="1" applyFont="1" applyFill="1" applyBorder="1" applyAlignment="1">
      <alignment horizontal="center"/>
    </xf>
    <xf numFmtId="3" fontId="0" fillId="15" borderId="13" xfId="0" applyNumberFormat="1" applyFont="1" applyFill="1" applyBorder="1" applyAlignment="1">
      <alignment horizontal="center"/>
    </xf>
    <xf numFmtId="3" fontId="0" fillId="15" borderId="14" xfId="0" applyNumberFormat="1" applyFont="1" applyFill="1" applyBorder="1" applyAlignment="1">
      <alignment horizontal="center"/>
    </xf>
    <xf numFmtId="0" fontId="0" fillId="0" borderId="0" xfId="0" applyFont="1" applyAlignment="1">
      <alignment horizontal="center"/>
    </xf>
    <xf numFmtId="3" fontId="0" fillId="33" borderId="30" xfId="0" applyNumberFormat="1" applyFill="1" applyBorder="1" applyAlignment="1">
      <alignment horizontal="center" vertical="center"/>
    </xf>
    <xf numFmtId="3" fontId="0" fillId="33" borderId="30" xfId="0" applyNumberFormat="1" applyFont="1" applyFill="1" applyBorder="1" applyAlignment="1">
      <alignment horizontal="center" vertical="center"/>
    </xf>
    <xf numFmtId="3" fontId="0" fillId="33" borderId="31" xfId="0" applyNumberFormat="1" applyFont="1" applyFill="1" applyBorder="1" applyAlignment="1">
      <alignment horizontal="center" vertical="center"/>
    </xf>
    <xf numFmtId="3" fontId="0" fillId="33" borderId="32" xfId="0" applyNumberFormat="1" applyFont="1" applyFill="1" applyBorder="1" applyAlignment="1">
      <alignment horizontal="center" vertical="center"/>
    </xf>
    <xf numFmtId="3" fontId="0" fillId="33" borderId="33" xfId="0" applyNumberFormat="1" applyFont="1" applyFill="1" applyBorder="1" applyAlignment="1">
      <alignment horizontal="center" vertical="center"/>
    </xf>
    <xf numFmtId="0" fontId="51" fillId="14" borderId="11"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0" xfId="0" applyAlignment="1">
      <alignment horizontal="center"/>
    </xf>
    <xf numFmtId="3" fontId="0" fillId="0" borderId="11" xfId="0" applyNumberFormat="1" applyFont="1" applyBorder="1" applyAlignment="1">
      <alignment horizontal="center" vertical="center"/>
    </xf>
    <xf numFmtId="3" fontId="0" fillId="33" borderId="34" xfId="0" applyNumberFormat="1" applyFill="1" applyBorder="1" applyAlignment="1" quotePrefix="1">
      <alignment horizontal="left" vertical="center"/>
    </xf>
    <xf numFmtId="3" fontId="0" fillId="33" borderId="35" xfId="0" applyNumberFormat="1" applyFill="1" applyBorder="1" applyAlignment="1" quotePrefix="1">
      <alignment horizontal="left" vertical="center"/>
    </xf>
    <xf numFmtId="3" fontId="0" fillId="0" borderId="22" xfId="0" applyNumberFormat="1" applyBorder="1" applyAlignment="1" quotePrefix="1">
      <alignment horizontal="center" vertical="center"/>
    </xf>
    <xf numFmtId="0" fontId="0" fillId="35" borderId="0" xfId="0" applyFill="1" applyAlignment="1">
      <alignment/>
    </xf>
    <xf numFmtId="0" fontId="50" fillId="35" borderId="0" xfId="0" applyFont="1" applyFill="1" applyAlignment="1">
      <alignment vertical="center"/>
    </xf>
    <xf numFmtId="0" fontId="0" fillId="35" borderId="0" xfId="0" applyFill="1" applyAlignment="1">
      <alignment vertical="top" wrapText="1"/>
    </xf>
    <xf numFmtId="0" fontId="50" fillId="0" borderId="25" xfId="0" applyFont="1" applyBorder="1" applyAlignment="1">
      <alignment vertical="top" wrapText="1"/>
    </xf>
    <xf numFmtId="0" fontId="50" fillId="0" borderId="25" xfId="0" applyFont="1" applyBorder="1" applyAlignment="1">
      <alignment vertical="top"/>
    </xf>
    <xf numFmtId="0" fontId="50" fillId="0" borderId="0" xfId="0" applyFont="1" applyBorder="1" applyAlignment="1">
      <alignment vertical="top"/>
    </xf>
    <xf numFmtId="0" fontId="50" fillId="0" borderId="26" xfId="0" applyFont="1" applyBorder="1" applyAlignment="1">
      <alignment vertical="top"/>
    </xf>
    <xf numFmtId="0" fontId="50" fillId="33" borderId="22" xfId="0" applyFont="1" applyFill="1" applyBorder="1" applyAlignment="1">
      <alignment horizontal="center" vertical="center" wrapText="1"/>
    </xf>
    <xf numFmtId="0" fontId="54" fillId="2" borderId="36" xfId="0" applyFont="1" applyFill="1" applyBorder="1" applyAlignment="1" applyProtection="1">
      <alignment horizontal="center" vertical="center"/>
      <protection locked="0"/>
    </xf>
    <xf numFmtId="3" fontId="51" fillId="2" borderId="37" xfId="0" applyNumberFormat="1" applyFont="1" applyFill="1" applyBorder="1" applyAlignment="1" applyProtection="1">
      <alignment horizontal="center" vertical="center"/>
      <protection locked="0"/>
    </xf>
    <xf numFmtId="3" fontId="51" fillId="2" borderId="38" xfId="0" applyNumberFormat="1" applyFont="1" applyFill="1" applyBorder="1" applyAlignment="1" applyProtection="1">
      <alignment horizontal="center" vertical="center"/>
      <protection locked="0"/>
    </xf>
    <xf numFmtId="3" fontId="51" fillId="2" borderId="39" xfId="0" applyNumberFormat="1" applyFont="1" applyFill="1" applyBorder="1" applyAlignment="1" applyProtection="1">
      <alignment horizontal="center" vertical="center"/>
      <protection locked="0"/>
    </xf>
    <xf numFmtId="3" fontId="51" fillId="2" borderId="40" xfId="0" applyNumberFormat="1" applyFont="1" applyFill="1" applyBorder="1" applyAlignment="1" applyProtection="1">
      <alignment horizontal="center" vertical="center"/>
      <protection locked="0"/>
    </xf>
    <xf numFmtId="3" fontId="51" fillId="14" borderId="29" xfId="0" applyNumberFormat="1" applyFont="1" applyFill="1" applyBorder="1" applyAlignment="1" applyProtection="1">
      <alignment horizontal="center" vertical="center"/>
      <protection locked="0"/>
    </xf>
    <xf numFmtId="3" fontId="51" fillId="14" borderId="27" xfId="0" applyNumberFormat="1" applyFont="1" applyFill="1" applyBorder="1" applyAlignment="1" applyProtection="1">
      <alignment horizontal="center" vertical="center"/>
      <protection locked="0"/>
    </xf>
    <xf numFmtId="3" fontId="51" fillId="14" borderId="28" xfId="0" applyNumberFormat="1" applyFont="1" applyFill="1" applyBorder="1" applyAlignment="1" applyProtection="1">
      <alignment horizontal="center" vertical="center"/>
      <protection locked="0"/>
    </xf>
    <xf numFmtId="3" fontId="51" fillId="14" borderId="41" xfId="0" applyNumberFormat="1" applyFont="1" applyFill="1" applyBorder="1" applyAlignment="1" applyProtection="1">
      <alignment horizontal="center" vertical="center"/>
      <protection locked="0"/>
    </xf>
    <xf numFmtId="3" fontId="51" fillId="2" borderId="29" xfId="0" applyNumberFormat="1" applyFont="1" applyFill="1" applyBorder="1" applyAlignment="1" applyProtection="1">
      <alignment horizontal="center" vertical="center"/>
      <protection locked="0"/>
    </xf>
    <xf numFmtId="3" fontId="51" fillId="2" borderId="27" xfId="0" applyNumberFormat="1" applyFont="1" applyFill="1" applyBorder="1" applyAlignment="1" applyProtection="1">
      <alignment horizontal="center" vertical="center"/>
      <protection locked="0"/>
    </xf>
    <xf numFmtId="3" fontId="51" fillId="2" borderId="28" xfId="0" applyNumberFormat="1" applyFont="1" applyFill="1" applyBorder="1" applyAlignment="1" applyProtection="1">
      <alignment horizontal="center" vertical="center"/>
      <protection locked="0"/>
    </xf>
    <xf numFmtId="3" fontId="51" fillId="2" borderId="41" xfId="0" applyNumberFormat="1" applyFont="1" applyFill="1" applyBorder="1" applyAlignment="1" applyProtection="1">
      <alignment horizontal="center" vertical="center"/>
      <protection locked="0"/>
    </xf>
    <xf numFmtId="3" fontId="51" fillId="2" borderId="12" xfId="0" applyNumberFormat="1" applyFont="1" applyFill="1" applyBorder="1" applyAlignment="1" applyProtection="1">
      <alignment horizontal="center"/>
      <protection locked="0"/>
    </xf>
    <xf numFmtId="3" fontId="51" fillId="2" borderId="13" xfId="0" applyNumberFormat="1" applyFont="1" applyFill="1" applyBorder="1" applyAlignment="1" applyProtection="1">
      <alignment horizontal="center"/>
      <protection locked="0"/>
    </xf>
    <xf numFmtId="3" fontId="51" fillId="2" borderId="14" xfId="0" applyNumberFormat="1" applyFont="1" applyFill="1" applyBorder="1" applyAlignment="1" applyProtection="1">
      <alignment horizontal="center"/>
      <protection locked="0"/>
    </xf>
    <xf numFmtId="0" fontId="51" fillId="14" borderId="11" xfId="0" applyFont="1" applyFill="1" applyBorder="1" applyAlignment="1" applyProtection="1">
      <alignment horizontal="center" vertical="center"/>
      <protection locked="0"/>
    </xf>
    <xf numFmtId="0" fontId="51" fillId="2" borderId="22" xfId="0" applyFont="1" applyFill="1" applyBorder="1" applyAlignment="1" applyProtection="1">
      <alignment horizontal="center" vertical="center"/>
      <protection locked="0"/>
    </xf>
    <xf numFmtId="0" fontId="51" fillId="2" borderId="23" xfId="0" applyFont="1" applyFill="1" applyBorder="1" applyAlignment="1" applyProtection="1">
      <alignment horizontal="center" vertical="center"/>
      <protection locked="0"/>
    </xf>
    <xf numFmtId="0" fontId="51" fillId="2" borderId="11" xfId="0" applyFont="1" applyFill="1" applyBorder="1" applyAlignment="1" applyProtection="1">
      <alignment horizontal="center" vertical="center"/>
      <protection locked="0"/>
    </xf>
    <xf numFmtId="0" fontId="51" fillId="2" borderId="42" xfId="0" applyFont="1" applyFill="1" applyBorder="1" applyAlignment="1" applyProtection="1">
      <alignment horizontal="center" vertical="center"/>
      <protection locked="0"/>
    </xf>
    <xf numFmtId="0" fontId="51" fillId="2" borderId="43" xfId="0" applyFont="1" applyFill="1" applyBorder="1" applyAlignment="1" applyProtection="1">
      <alignment horizontal="center" vertical="center"/>
      <protection locked="0"/>
    </xf>
    <xf numFmtId="0" fontId="54" fillId="2" borderId="36" xfId="0" applyFont="1" applyFill="1" applyBorder="1" applyAlignment="1" applyProtection="1">
      <alignment vertical="center"/>
      <protection locked="0"/>
    </xf>
    <xf numFmtId="0" fontId="0" fillId="14" borderId="11"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54" fillId="2" borderId="44" xfId="0" applyFont="1" applyFill="1" applyBorder="1" applyAlignment="1" applyProtection="1">
      <alignment horizontal="center" vertical="center"/>
      <protection locked="0"/>
    </xf>
    <xf numFmtId="0" fontId="0" fillId="34" borderId="11" xfId="0" applyFill="1" applyBorder="1" applyAlignment="1" quotePrefix="1">
      <alignment horizontal="center" vertical="center"/>
    </xf>
    <xf numFmtId="0" fontId="0" fillId="34" borderId="11" xfId="0" applyFont="1" applyFill="1" applyBorder="1" applyAlignment="1">
      <alignment horizontal="center" vertical="center"/>
    </xf>
    <xf numFmtId="0" fontId="0" fillId="0" borderId="24" xfId="0" applyBorder="1" applyAlignment="1">
      <alignment/>
    </xf>
    <xf numFmtId="0" fontId="52" fillId="0" borderId="0" xfId="0" applyFont="1" applyBorder="1" applyAlignment="1">
      <alignment horizontal="left" vertical="top" wrapText="1"/>
    </xf>
    <xf numFmtId="0" fontId="0" fillId="0" borderId="0" xfId="0" applyFont="1" applyBorder="1" applyAlignment="1">
      <alignment/>
    </xf>
    <xf numFmtId="0" fontId="52" fillId="0" borderId="0" xfId="0" applyFont="1" applyBorder="1" applyAlignment="1">
      <alignment vertical="top"/>
    </xf>
    <xf numFmtId="3" fontId="0" fillId="0" borderId="11" xfId="0" applyNumberFormat="1" applyBorder="1" applyAlignment="1" quotePrefix="1">
      <alignment horizontal="center" vertical="center"/>
    </xf>
    <xf numFmtId="3" fontId="51" fillId="0" borderId="0" xfId="0" applyNumberFormat="1" applyFont="1" applyFill="1" applyBorder="1" applyAlignment="1" applyProtection="1">
      <alignment horizontal="center" vertical="center"/>
      <protection locked="0"/>
    </xf>
    <xf numFmtId="3" fontId="0" fillId="0" borderId="0" xfId="0" applyNumberFormat="1" applyFill="1" applyBorder="1" applyAlignment="1" quotePrefix="1">
      <alignment horizontal="center" vertical="center"/>
    </xf>
    <xf numFmtId="3" fontId="0" fillId="0" borderId="0" xfId="0" applyNumberFormat="1" applyFont="1" applyFill="1" applyBorder="1" applyAlignment="1">
      <alignment horizontal="center" vertical="center"/>
    </xf>
    <xf numFmtId="3" fontId="0" fillId="0" borderId="0" xfId="0" applyNumberFormat="1" applyFill="1" applyBorder="1" applyAlignment="1">
      <alignment horizontal="center" vertical="center"/>
    </xf>
    <xf numFmtId="0" fontId="0" fillId="0" borderId="0" xfId="0" applyFill="1" applyBorder="1" applyAlignment="1" quotePrefix="1">
      <alignment horizontal="center" vertical="center"/>
    </xf>
    <xf numFmtId="0" fontId="0" fillId="0" borderId="0" xfId="0" applyFont="1" applyFill="1" applyBorder="1" applyAlignment="1">
      <alignment horizontal="center" vertical="center"/>
    </xf>
    <xf numFmtId="3" fontId="50" fillId="0" borderId="0" xfId="0" applyNumberFormat="1" applyFont="1" applyFill="1" applyBorder="1" applyAlignment="1">
      <alignment horizontal="center"/>
    </xf>
    <xf numFmtId="0" fontId="50" fillId="34" borderId="11" xfId="0" applyFont="1" applyFill="1" applyBorder="1" applyAlignment="1">
      <alignment horizontal="right"/>
    </xf>
    <xf numFmtId="164" fontId="51" fillId="2" borderId="31" xfId="0" applyNumberFormat="1" applyFont="1" applyFill="1" applyBorder="1" applyAlignment="1" applyProtection="1">
      <alignment/>
      <protection locked="0"/>
    </xf>
    <xf numFmtId="164" fontId="51" fillId="2" borderId="45" xfId="0" applyNumberFormat="1" applyFont="1" applyFill="1" applyBorder="1" applyAlignment="1" applyProtection="1">
      <alignment/>
      <protection locked="0"/>
    </xf>
    <xf numFmtId="164" fontId="51" fillId="2" borderId="33" xfId="0" applyNumberFormat="1" applyFont="1" applyFill="1" applyBorder="1" applyAlignment="1" applyProtection="1">
      <alignment/>
      <protection locked="0"/>
    </xf>
    <xf numFmtId="164" fontId="51" fillId="2" borderId="36" xfId="0" applyNumberFormat="1" applyFont="1" applyFill="1" applyBorder="1" applyAlignment="1" applyProtection="1">
      <alignment horizontal="center"/>
      <protection locked="0"/>
    </xf>
    <xf numFmtId="164" fontId="51" fillId="2" borderId="14" xfId="0" applyNumberFormat="1" applyFont="1" applyFill="1" applyBorder="1" applyAlignment="1" applyProtection="1">
      <alignment horizontal="center"/>
      <protection locked="0"/>
    </xf>
    <xf numFmtId="164" fontId="51" fillId="2" borderId="46" xfId="0" applyNumberFormat="1" applyFont="1" applyFill="1" applyBorder="1" applyAlignment="1" applyProtection="1">
      <alignment horizontal="center"/>
      <protection locked="0"/>
    </xf>
    <xf numFmtId="3" fontId="0" fillId="0" borderId="22" xfId="0" applyNumberFormat="1" applyBorder="1" applyAlignment="1">
      <alignment horizontal="center" vertical="center"/>
    </xf>
    <xf numFmtId="3" fontId="0" fillId="0" borderId="47" xfId="0" applyNumberFormat="1" applyBorder="1" applyAlignment="1">
      <alignment horizontal="center" vertical="center"/>
    </xf>
    <xf numFmtId="0" fontId="0" fillId="35" borderId="0" xfId="0" applyFill="1" applyAlignment="1">
      <alignment horizontal="left" wrapText="1"/>
    </xf>
    <xf numFmtId="0" fontId="55" fillId="35" borderId="0" xfId="0" applyFont="1" applyFill="1" applyAlignment="1">
      <alignment horizontal="left" vertical="center"/>
    </xf>
    <xf numFmtId="0" fontId="0" fillId="35" borderId="0" xfId="0" applyFill="1" applyAlignment="1">
      <alignment horizontal="left" vertical="top" wrapText="1"/>
    </xf>
    <xf numFmtId="0" fontId="56" fillId="0" borderId="15"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48"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49" xfId="0" applyFont="1" applyBorder="1" applyAlignment="1">
      <alignment horizontal="center" vertical="center" wrapText="1"/>
    </xf>
    <xf numFmtId="0" fontId="50" fillId="0" borderId="15" xfId="0" applyFont="1" applyBorder="1" applyAlignment="1">
      <alignment horizontal="center" wrapText="1"/>
    </xf>
    <xf numFmtId="0" fontId="50" fillId="0" borderId="25" xfId="0" applyFont="1" applyBorder="1" applyAlignment="1">
      <alignment horizontal="center" wrapText="1"/>
    </xf>
    <xf numFmtId="0" fontId="50" fillId="0" borderId="48" xfId="0" applyFont="1" applyBorder="1" applyAlignment="1">
      <alignment horizontal="center" wrapText="1"/>
    </xf>
    <xf numFmtId="0" fontId="50" fillId="0" borderId="17" xfId="0" applyFont="1" applyBorder="1" applyAlignment="1">
      <alignment horizontal="center" wrapText="1"/>
    </xf>
    <xf numFmtId="0" fontId="50" fillId="0" borderId="24" xfId="0" applyFont="1" applyBorder="1" applyAlignment="1">
      <alignment horizontal="center" wrapText="1"/>
    </xf>
    <xf numFmtId="0" fontId="50" fillId="0" borderId="49" xfId="0" applyFont="1" applyBorder="1" applyAlignment="1">
      <alignment horizontal="center" wrapText="1"/>
    </xf>
    <xf numFmtId="14" fontId="51" fillId="2" borderId="35" xfId="0" applyNumberFormat="1" applyFont="1" applyFill="1" applyBorder="1" applyAlignment="1" applyProtection="1">
      <alignment horizontal="center"/>
      <protection locked="0"/>
    </xf>
    <xf numFmtId="14" fontId="51" fillId="2" borderId="32" xfId="0" applyNumberFormat="1" applyFont="1" applyFill="1" applyBorder="1" applyAlignment="1" applyProtection="1">
      <alignment horizontal="center"/>
      <protection locked="0"/>
    </xf>
    <xf numFmtId="14" fontId="51" fillId="2" borderId="33" xfId="0" applyNumberFormat="1" applyFont="1" applyFill="1" applyBorder="1" applyAlignment="1" applyProtection="1">
      <alignment horizontal="center"/>
      <protection locked="0"/>
    </xf>
    <xf numFmtId="0" fontId="51" fillId="2" borderId="50" xfId="0" applyFont="1" applyFill="1" applyBorder="1" applyAlignment="1" applyProtection="1">
      <alignment horizontal="center"/>
      <protection locked="0"/>
    </xf>
    <xf numFmtId="0" fontId="51" fillId="2" borderId="51" xfId="0" applyFont="1" applyFill="1" applyBorder="1" applyAlignment="1" applyProtection="1">
      <alignment horizontal="center"/>
      <protection locked="0"/>
    </xf>
    <xf numFmtId="0" fontId="51" fillId="2" borderId="45" xfId="0" applyFont="1" applyFill="1" applyBorder="1" applyAlignment="1" applyProtection="1">
      <alignment horizontal="center"/>
      <protection locked="0"/>
    </xf>
    <xf numFmtId="0" fontId="51" fillId="2" borderId="34" xfId="0" applyFont="1" applyFill="1" applyBorder="1" applyAlignment="1" applyProtection="1">
      <alignment horizontal="center"/>
      <protection locked="0"/>
    </xf>
    <xf numFmtId="0" fontId="51" fillId="2" borderId="30" xfId="0" applyFont="1" applyFill="1" applyBorder="1" applyAlignment="1" applyProtection="1">
      <alignment horizontal="center"/>
      <protection locked="0"/>
    </xf>
    <xf numFmtId="0" fontId="51" fillId="2" borderId="31" xfId="0" applyFont="1" applyFill="1" applyBorder="1" applyAlignment="1" applyProtection="1">
      <alignment horizontal="center"/>
      <protection locked="0"/>
    </xf>
    <xf numFmtId="0" fontId="57" fillId="0" borderId="0" xfId="0" applyFont="1" applyBorder="1" applyAlignment="1">
      <alignment horizontal="center" vertical="center"/>
    </xf>
    <xf numFmtId="3" fontId="51" fillId="2" borderId="52" xfId="0" applyNumberFormat="1" applyFont="1" applyFill="1" applyBorder="1" applyAlignment="1" applyProtection="1">
      <alignment horizontal="center" vertical="center"/>
      <protection locked="0"/>
    </xf>
    <xf numFmtId="3" fontId="51" fillId="2" borderId="53" xfId="0" applyNumberFormat="1" applyFont="1" applyFill="1" applyBorder="1" applyAlignment="1" applyProtection="1">
      <alignment horizontal="center" vertical="center"/>
      <protection locked="0"/>
    </xf>
    <xf numFmtId="3" fontId="51" fillId="2" borderId="36" xfId="0" applyNumberFormat="1" applyFont="1" applyFill="1" applyBorder="1" applyAlignment="1" applyProtection="1">
      <alignment horizontal="center" vertical="center"/>
      <protection locked="0"/>
    </xf>
    <xf numFmtId="3" fontId="51" fillId="2" borderId="46" xfId="0" applyNumberFormat="1" applyFont="1" applyFill="1" applyBorder="1" applyAlignment="1" applyProtection="1">
      <alignment horizontal="center" vertical="center"/>
      <protection locked="0"/>
    </xf>
    <xf numFmtId="3" fontId="51" fillId="2" borderId="54"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 fontId="51" fillId="2" borderId="55" xfId="0"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0" fontId="0" fillId="0" borderId="56" xfId="0" applyBorder="1" applyAlignment="1">
      <alignment horizontal="right" vertical="center" wrapText="1"/>
    </xf>
    <xf numFmtId="0" fontId="0" fillId="0" borderId="57" xfId="0" applyFont="1" applyBorder="1" applyAlignment="1">
      <alignment/>
    </xf>
    <xf numFmtId="0" fontId="0" fillId="0" borderId="41" xfId="0" applyFont="1" applyBorder="1" applyAlignment="1">
      <alignment/>
    </xf>
    <xf numFmtId="0" fontId="0" fillId="0" borderId="58" xfId="0" applyBorder="1" applyAlignment="1">
      <alignment horizontal="center" vertical="center"/>
    </xf>
    <xf numFmtId="0" fontId="0" fillId="0" borderId="41" xfId="0" applyFont="1" applyBorder="1" applyAlignment="1">
      <alignment horizontal="center" vertical="center"/>
    </xf>
    <xf numFmtId="0" fontId="58" fillId="14" borderId="27" xfId="0" applyFont="1" applyFill="1" applyBorder="1" applyAlignment="1" applyProtection="1">
      <alignment horizontal="right" vertical="center" wrapText="1"/>
      <protection locked="0"/>
    </xf>
    <xf numFmtId="0" fontId="58" fillId="14" borderId="27" xfId="0" applyFont="1" applyFill="1" applyBorder="1" applyAlignment="1" applyProtection="1">
      <alignment horizontal="right" vertical="center"/>
      <protection locked="0"/>
    </xf>
    <xf numFmtId="0" fontId="58" fillId="14" borderId="58" xfId="0" applyFont="1" applyFill="1" applyBorder="1" applyAlignment="1" applyProtection="1">
      <alignment horizontal="right" vertical="center"/>
      <protection locked="0"/>
    </xf>
    <xf numFmtId="0" fontId="52" fillId="0" borderId="39" xfId="0" applyFont="1" applyBorder="1" applyAlignment="1">
      <alignment horizontal="center" vertical="center"/>
    </xf>
    <xf numFmtId="0" fontId="52" fillId="0" borderId="53" xfId="0" applyFont="1" applyBorder="1" applyAlignment="1">
      <alignment horizontal="center" vertical="center"/>
    </xf>
    <xf numFmtId="0" fontId="52" fillId="0" borderId="46" xfId="0" applyFont="1" applyBorder="1" applyAlignment="1">
      <alignment horizontal="center" vertical="center"/>
    </xf>
    <xf numFmtId="0" fontId="52" fillId="0" borderId="59" xfId="0" applyFont="1" applyBorder="1" applyAlignment="1">
      <alignment horizontal="center" vertical="top" wrapText="1"/>
    </xf>
    <xf numFmtId="0" fontId="52" fillId="0" borderId="60" xfId="0" applyFont="1" applyBorder="1" applyAlignment="1">
      <alignment horizontal="center" vertical="top" wrapText="1"/>
    </xf>
    <xf numFmtId="0" fontId="52" fillId="0" borderId="61" xfId="0" applyFont="1" applyBorder="1" applyAlignment="1">
      <alignment horizontal="center" vertical="top" wrapText="1"/>
    </xf>
    <xf numFmtId="0" fontId="52" fillId="0" borderId="16" xfId="0" applyFont="1" applyBorder="1" applyAlignment="1">
      <alignment horizontal="center" vertical="top" wrapText="1"/>
    </xf>
    <xf numFmtId="0" fontId="52" fillId="0" borderId="0" xfId="0" applyFont="1" applyBorder="1" applyAlignment="1">
      <alignment horizontal="center" vertical="top" wrapText="1"/>
    </xf>
    <xf numFmtId="0" fontId="52" fillId="0" borderId="26" xfId="0" applyFont="1" applyBorder="1" applyAlignment="1">
      <alignment horizontal="center" vertical="top" wrapText="1"/>
    </xf>
    <xf numFmtId="0" fontId="52" fillId="0" borderId="17" xfId="0" applyFont="1" applyBorder="1" applyAlignment="1">
      <alignment horizontal="center" vertical="top" wrapText="1"/>
    </xf>
    <xf numFmtId="0" fontId="52" fillId="0" borderId="24" xfId="0" applyFont="1" applyBorder="1" applyAlignment="1">
      <alignment horizontal="center" vertical="top" wrapText="1"/>
    </xf>
    <xf numFmtId="0" fontId="52" fillId="0" borderId="49" xfId="0" applyFont="1" applyBorder="1" applyAlignment="1">
      <alignment horizontal="center" vertical="top" wrapText="1"/>
    </xf>
    <xf numFmtId="0" fontId="50" fillId="0" borderId="15" xfId="0" applyFont="1" applyFill="1" applyBorder="1" applyAlignment="1">
      <alignment horizontal="left"/>
    </xf>
    <xf numFmtId="0" fontId="50" fillId="0" borderId="25" xfId="0" applyFont="1" applyFill="1" applyBorder="1" applyAlignment="1">
      <alignment horizontal="left"/>
    </xf>
    <xf numFmtId="0" fontId="50" fillId="0" borderId="48" xfId="0" applyFont="1" applyFill="1" applyBorder="1" applyAlignment="1">
      <alignment horizontal="left"/>
    </xf>
    <xf numFmtId="0" fontId="50" fillId="0" borderId="15" xfId="0" applyFont="1" applyBorder="1" applyAlignment="1">
      <alignment horizontal="center" vertical="center"/>
    </xf>
    <xf numFmtId="0" fontId="50" fillId="0" borderId="25" xfId="0" applyFont="1" applyBorder="1" applyAlignment="1">
      <alignment horizontal="center" vertical="center"/>
    </xf>
    <xf numFmtId="0" fontId="50" fillId="0" borderId="48" xfId="0" applyFont="1" applyBorder="1" applyAlignment="1">
      <alignment horizontal="center" vertical="center"/>
    </xf>
    <xf numFmtId="0" fontId="50" fillId="0" borderId="16"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15"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62" xfId="0" applyFont="1" applyBorder="1" applyAlignment="1">
      <alignment horizontal="center" vertical="center" wrapText="1"/>
    </xf>
    <xf numFmtId="0" fontId="50" fillId="0" borderId="63" xfId="0" applyFont="1" applyBorder="1" applyAlignment="1">
      <alignment horizontal="center" vertical="center" wrapText="1"/>
    </xf>
    <xf numFmtId="0" fontId="50" fillId="0" borderId="64" xfId="0" applyFont="1" applyBorder="1" applyAlignment="1">
      <alignment horizontal="center" vertical="center" wrapText="1"/>
    </xf>
    <xf numFmtId="0" fontId="52" fillId="0" borderId="0" xfId="0" applyFont="1" applyAlignment="1">
      <alignment horizontal="left" vertical="top" wrapText="1"/>
    </xf>
    <xf numFmtId="0" fontId="52" fillId="0" borderId="59" xfId="0" applyFont="1" applyBorder="1" applyAlignment="1">
      <alignment horizontal="center" vertical="center" wrapText="1"/>
    </xf>
    <xf numFmtId="0" fontId="52" fillId="0" borderId="60" xfId="0" applyFont="1" applyBorder="1" applyAlignment="1">
      <alignment horizontal="center" vertical="center" wrapText="1"/>
    </xf>
    <xf numFmtId="0" fontId="52" fillId="0" borderId="61"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49" xfId="0" applyFont="1" applyBorder="1" applyAlignment="1">
      <alignment horizontal="center" vertical="center" wrapText="1"/>
    </xf>
    <xf numFmtId="0" fontId="59" fillId="10" borderId="65" xfId="0" applyFont="1" applyFill="1" applyBorder="1" applyAlignment="1">
      <alignment horizontal="center" vertical="center" wrapText="1"/>
    </xf>
    <xf numFmtId="0" fontId="59" fillId="10" borderId="66" xfId="0" applyFont="1" applyFill="1" applyBorder="1" applyAlignment="1">
      <alignment horizontal="center" vertical="center" wrapText="1"/>
    </xf>
    <xf numFmtId="0" fontId="60" fillId="36" borderId="54" xfId="0" applyFont="1" applyFill="1" applyBorder="1" applyAlignment="1">
      <alignment horizontal="center" vertical="center" wrapText="1"/>
    </xf>
    <xf numFmtId="0" fontId="60" fillId="36" borderId="20" xfId="0" applyFont="1" applyFill="1" applyBorder="1" applyAlignment="1">
      <alignment horizontal="center" vertical="center" wrapText="1"/>
    </xf>
    <xf numFmtId="0" fontId="52" fillId="0" borderId="25" xfId="0" applyFont="1" applyBorder="1" applyAlignment="1">
      <alignment horizontal="left" vertical="top" wrapText="1"/>
    </xf>
    <xf numFmtId="0" fontId="52" fillId="0" borderId="0" xfId="0" applyFont="1" applyBorder="1" applyAlignment="1">
      <alignment horizontal="left" vertical="top" wrapText="1"/>
    </xf>
    <xf numFmtId="0" fontId="50" fillId="0" borderId="56" xfId="0" applyFont="1" applyFill="1" applyBorder="1" applyAlignment="1">
      <alignment horizontal="right" vertical="center"/>
    </xf>
    <xf numFmtId="0" fontId="50" fillId="0" borderId="57" xfId="0" applyFont="1" applyFill="1" applyBorder="1" applyAlignment="1">
      <alignment horizontal="right" vertical="center"/>
    </xf>
    <xf numFmtId="0" fontId="50" fillId="0" borderId="67" xfId="0" applyFont="1" applyFill="1" applyBorder="1" applyAlignment="1">
      <alignment horizontal="right" vertical="center"/>
    </xf>
    <xf numFmtId="0" fontId="59" fillId="9" borderId="55" xfId="0" applyFont="1" applyFill="1" applyBorder="1" applyAlignment="1">
      <alignment horizontal="center" vertical="center" wrapText="1"/>
    </xf>
    <xf numFmtId="0" fontId="59" fillId="9" borderId="21" xfId="0" applyFont="1" applyFill="1" applyBorder="1" applyAlignment="1">
      <alignment horizontal="center" vertical="center" wrapText="1"/>
    </xf>
    <xf numFmtId="0" fontId="50" fillId="0" borderId="62" xfId="0" applyFont="1" applyBorder="1" applyAlignment="1">
      <alignment horizontal="center" vertical="center"/>
    </xf>
    <xf numFmtId="0" fontId="50" fillId="0" borderId="63" xfId="0" applyFont="1" applyBorder="1" applyAlignment="1">
      <alignment horizontal="center" vertical="center"/>
    </xf>
    <xf numFmtId="0" fontId="50" fillId="0" borderId="64" xfId="0" applyFont="1" applyBorder="1" applyAlignment="1">
      <alignment horizontal="center" vertical="center"/>
    </xf>
    <xf numFmtId="0" fontId="50" fillId="0" borderId="37" xfId="0" applyFont="1" applyBorder="1" applyAlignment="1">
      <alignment horizontal="center" vertical="center"/>
    </xf>
    <xf numFmtId="0" fontId="50" fillId="0" borderId="52" xfId="0" applyFont="1" applyBorder="1" applyAlignment="1">
      <alignment horizontal="center" vertical="center"/>
    </xf>
    <xf numFmtId="0" fontId="50" fillId="0" borderId="36" xfId="0" applyFont="1" applyBorder="1" applyAlignment="1">
      <alignment horizontal="center" vertical="center"/>
    </xf>
    <xf numFmtId="0" fontId="4" fillId="34" borderId="56" xfId="0" applyFont="1" applyFill="1" applyBorder="1" applyAlignment="1">
      <alignment horizontal="right"/>
    </xf>
    <xf numFmtId="0" fontId="4" fillId="34" borderId="41" xfId="0" applyFont="1" applyFill="1" applyBorder="1" applyAlignment="1">
      <alignment horizontal="right"/>
    </xf>
    <xf numFmtId="0" fontId="61" fillId="0" borderId="47" xfId="0" applyFont="1" applyBorder="1" applyAlignment="1">
      <alignment horizontal="center" vertical="center" textRotation="90"/>
    </xf>
    <xf numFmtId="0" fontId="61" fillId="0" borderId="68" xfId="0" applyFont="1" applyBorder="1" applyAlignment="1">
      <alignment horizontal="center" vertical="center" textRotation="90"/>
    </xf>
    <xf numFmtId="0" fontId="61" fillId="0" borderId="18" xfId="0" applyFont="1" applyBorder="1" applyAlignment="1">
      <alignment horizontal="center" vertical="center" textRotation="90"/>
    </xf>
    <xf numFmtId="0" fontId="0" fillId="0" borderId="56" xfId="0" applyFont="1" applyBorder="1" applyAlignment="1">
      <alignment horizontal="right" vertical="center"/>
    </xf>
    <xf numFmtId="0" fontId="0" fillId="0" borderId="57" xfId="0" applyBorder="1" applyAlignment="1">
      <alignment/>
    </xf>
    <xf numFmtId="0" fontId="0" fillId="0" borderId="41" xfId="0" applyBorder="1" applyAlignment="1">
      <alignment/>
    </xf>
    <xf numFmtId="0" fontId="0" fillId="0" borderId="41" xfId="0" applyBorder="1" applyAlignment="1">
      <alignment horizontal="center" vertical="center"/>
    </xf>
    <xf numFmtId="0" fontId="0" fillId="0" borderId="27" xfId="0" applyFont="1" applyBorder="1" applyAlignment="1">
      <alignment horizontal="right" vertical="center"/>
    </xf>
    <xf numFmtId="0" fontId="0" fillId="0" borderId="58" xfId="0" applyFont="1" applyBorder="1" applyAlignment="1">
      <alignment horizontal="right" vertical="center"/>
    </xf>
    <xf numFmtId="0" fontId="0" fillId="0" borderId="4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7" xfId="0" applyBorder="1" applyAlignment="1">
      <alignment horizontal="right" vertical="center"/>
    </xf>
    <xf numFmtId="0" fontId="51" fillId="2" borderId="15" xfId="0" applyFont="1" applyFill="1" applyBorder="1" applyAlignment="1" applyProtection="1">
      <alignment horizontal="center" vertical="center" wrapText="1"/>
      <protection locked="0"/>
    </xf>
    <xf numFmtId="0" fontId="51" fillId="2" borderId="25" xfId="0" applyFont="1" applyFill="1" applyBorder="1" applyAlignment="1" applyProtection="1">
      <alignment horizontal="center" vertical="center" wrapText="1"/>
      <protection locked="0"/>
    </xf>
    <xf numFmtId="0" fontId="51" fillId="2" borderId="69" xfId="0" applyFont="1" applyFill="1" applyBorder="1" applyAlignment="1" applyProtection="1">
      <alignment horizontal="center" vertical="center" wrapText="1"/>
      <protection locked="0"/>
    </xf>
    <xf numFmtId="0" fontId="51" fillId="2" borderId="17" xfId="0" applyFont="1" applyFill="1" applyBorder="1" applyAlignment="1" applyProtection="1">
      <alignment horizontal="center" vertical="center" wrapText="1"/>
      <protection locked="0"/>
    </xf>
    <xf numFmtId="0" fontId="51" fillId="2" borderId="24" xfId="0" applyFont="1" applyFill="1" applyBorder="1" applyAlignment="1" applyProtection="1">
      <alignment horizontal="center" vertical="center" wrapText="1"/>
      <protection locked="0"/>
    </xf>
    <xf numFmtId="0" fontId="51" fillId="2" borderId="70" xfId="0" applyFont="1" applyFill="1" applyBorder="1" applyAlignment="1" applyProtection="1">
      <alignment horizontal="center" vertical="center" wrapText="1"/>
      <protection locked="0"/>
    </xf>
    <xf numFmtId="0" fontId="51" fillId="2" borderId="71" xfId="0" applyFont="1" applyFill="1" applyBorder="1" applyAlignment="1" applyProtection="1">
      <alignment horizontal="center" vertical="center"/>
      <protection locked="0"/>
    </xf>
    <xf numFmtId="0" fontId="51" fillId="2" borderId="69" xfId="0" applyFont="1" applyFill="1" applyBorder="1" applyAlignment="1" applyProtection="1">
      <alignment horizontal="center" vertical="center"/>
      <protection locked="0"/>
    </xf>
    <xf numFmtId="0" fontId="51" fillId="2" borderId="72" xfId="0" applyFont="1" applyFill="1" applyBorder="1" applyAlignment="1" applyProtection="1">
      <alignment horizontal="center" vertical="center"/>
      <protection locked="0"/>
    </xf>
    <xf numFmtId="0" fontId="51" fillId="2" borderId="70" xfId="0" applyFont="1" applyFill="1" applyBorder="1" applyAlignment="1" applyProtection="1">
      <alignment horizontal="center" vertical="center"/>
      <protection locked="0"/>
    </xf>
    <xf numFmtId="0" fontId="51" fillId="2" borderId="25" xfId="0" applyFont="1" applyFill="1" applyBorder="1" applyAlignment="1" applyProtection="1">
      <alignment horizontal="center" vertical="center"/>
      <protection locked="0"/>
    </xf>
    <xf numFmtId="0" fontId="51" fillId="2" borderId="48" xfId="0" applyFont="1" applyFill="1" applyBorder="1" applyAlignment="1" applyProtection="1">
      <alignment horizontal="center" vertical="center"/>
      <protection locked="0"/>
    </xf>
    <xf numFmtId="0" fontId="51" fillId="2" borderId="24" xfId="0" applyFont="1" applyFill="1" applyBorder="1" applyAlignment="1" applyProtection="1">
      <alignment horizontal="center" vertical="center"/>
      <protection locked="0"/>
    </xf>
    <xf numFmtId="0" fontId="51" fillId="2" borderId="49" xfId="0" applyFont="1" applyFill="1" applyBorder="1" applyAlignment="1" applyProtection="1">
      <alignment horizontal="center" vertical="center"/>
      <protection locked="0"/>
    </xf>
    <xf numFmtId="0" fontId="0" fillId="0" borderId="47" xfId="0" applyFont="1" applyFill="1" applyBorder="1" applyAlignment="1">
      <alignment horizontal="center" vertical="center" wrapText="1"/>
    </xf>
    <xf numFmtId="0" fontId="0" fillId="0" borderId="68" xfId="0" applyBorder="1" applyAlignment="1">
      <alignment/>
    </xf>
    <xf numFmtId="0" fontId="51" fillId="2" borderId="15" xfId="0" applyFont="1" applyFill="1" applyBorder="1" applyAlignment="1" applyProtection="1">
      <alignment horizontal="center" vertical="center"/>
      <protection locked="0"/>
    </xf>
    <xf numFmtId="0" fontId="51" fillId="2" borderId="17" xfId="0" applyFont="1" applyFill="1" applyBorder="1" applyAlignment="1" applyProtection="1">
      <alignment horizontal="center" vertical="center"/>
      <protection locked="0"/>
    </xf>
    <xf numFmtId="0" fontId="0" fillId="0" borderId="58" xfId="0" applyBorder="1" applyAlignment="1">
      <alignment horizontal="right" vertical="center" wrapText="1"/>
    </xf>
    <xf numFmtId="0" fontId="0" fillId="0" borderId="57" xfId="0" applyFont="1" applyBorder="1" applyAlignment="1">
      <alignment horizontal="right" vertical="center" wrapText="1"/>
    </xf>
    <xf numFmtId="0" fontId="0" fillId="0" borderId="67" xfId="0" applyFont="1" applyBorder="1" applyAlignment="1">
      <alignment horizontal="right" vertical="center" wrapText="1"/>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35" borderId="15" xfId="0" applyFont="1" applyFill="1" applyBorder="1" applyAlignment="1">
      <alignment horizontal="right" vertical="center"/>
    </xf>
    <xf numFmtId="0" fontId="0" fillId="0" borderId="25" xfId="0" applyBorder="1" applyAlignment="1">
      <alignment/>
    </xf>
    <xf numFmtId="0" fontId="0" fillId="0" borderId="69" xfId="0" applyBorder="1" applyAlignment="1">
      <alignment/>
    </xf>
    <xf numFmtId="0" fontId="0" fillId="0" borderId="17" xfId="0" applyBorder="1" applyAlignment="1">
      <alignment/>
    </xf>
    <xf numFmtId="0" fontId="0" fillId="0" borderId="24" xfId="0" applyBorder="1" applyAlignment="1">
      <alignment/>
    </xf>
    <xf numFmtId="0" fontId="0" fillId="0" borderId="70" xfId="0" applyBorder="1" applyAlignment="1">
      <alignment/>
    </xf>
    <xf numFmtId="0" fontId="0" fillId="0" borderId="71" xfId="0" applyBorder="1" applyAlignment="1">
      <alignment horizontal="center" vertical="center" wrapText="1"/>
    </xf>
    <xf numFmtId="0" fontId="0" fillId="0" borderId="69"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4" xfId="0" applyBorder="1" applyAlignment="1">
      <alignment horizontal="righ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75" xfId="0" applyFont="1" applyBorder="1" applyAlignment="1">
      <alignment horizontal="right" vertical="center"/>
    </xf>
    <xf numFmtId="0" fontId="0" fillId="0" borderId="32" xfId="0" applyFont="1" applyBorder="1" applyAlignment="1">
      <alignment horizontal="right" vertical="center"/>
    </xf>
    <xf numFmtId="0" fontId="0" fillId="0" borderId="33" xfId="0" applyFont="1" applyBorder="1" applyAlignment="1">
      <alignment horizontal="right" vertical="center"/>
    </xf>
    <xf numFmtId="0" fontId="0" fillId="0" borderId="15" xfId="0" applyFont="1" applyBorder="1" applyAlignment="1">
      <alignment horizontal="right" vertical="center" wrapText="1"/>
    </xf>
    <xf numFmtId="0" fontId="0" fillId="0" borderId="25" xfId="0" applyFont="1" applyBorder="1" applyAlignment="1">
      <alignment horizontal="right" vertical="center" wrapText="1"/>
    </xf>
    <xf numFmtId="0" fontId="0" fillId="0" borderId="69" xfId="0" applyFont="1" applyBorder="1" applyAlignment="1">
      <alignment horizontal="right" vertical="center" wrapText="1"/>
    </xf>
    <xf numFmtId="0" fontId="0" fillId="0" borderId="17" xfId="0" applyFont="1" applyBorder="1" applyAlignment="1">
      <alignment horizontal="right" vertical="center" wrapText="1"/>
    </xf>
    <xf numFmtId="0" fontId="0" fillId="0" borderId="24" xfId="0" applyFont="1" applyBorder="1" applyAlignment="1">
      <alignment horizontal="right" vertical="center" wrapText="1"/>
    </xf>
    <xf numFmtId="0" fontId="0" fillId="0" borderId="70" xfId="0" applyFont="1" applyBorder="1" applyAlignment="1">
      <alignment horizontal="right" vertical="center" wrapText="1"/>
    </xf>
    <xf numFmtId="0" fontId="0" fillId="0" borderId="15" xfId="0" applyFill="1" applyBorder="1" applyAlignment="1">
      <alignment horizontal="right" vertical="center" wrapText="1"/>
    </xf>
    <xf numFmtId="0" fontId="0" fillId="0" borderId="25" xfId="0" applyFont="1" applyFill="1" applyBorder="1" applyAlignment="1">
      <alignment horizontal="right" vertical="center" wrapText="1"/>
    </xf>
    <xf numFmtId="0" fontId="0" fillId="0" borderId="69" xfId="0" applyFont="1" applyFill="1" applyBorder="1" applyAlignment="1">
      <alignment horizontal="right" vertical="center" wrapText="1"/>
    </xf>
    <xf numFmtId="0" fontId="0" fillId="0" borderId="17" xfId="0" applyFont="1" applyFill="1" applyBorder="1" applyAlignment="1">
      <alignment horizontal="right" vertical="center" wrapText="1"/>
    </xf>
    <xf numFmtId="0" fontId="0" fillId="0" borderId="24" xfId="0" applyFont="1" applyFill="1" applyBorder="1" applyAlignment="1">
      <alignment horizontal="right" vertical="center" wrapText="1"/>
    </xf>
    <xf numFmtId="0" fontId="0" fillId="0" borderId="70" xfId="0" applyFont="1" applyFill="1" applyBorder="1" applyAlignment="1">
      <alignment horizontal="right" vertical="center" wrapText="1"/>
    </xf>
    <xf numFmtId="0" fontId="0" fillId="0" borderId="37" xfId="0" applyBorder="1" applyAlignment="1">
      <alignment horizontal="right" vertical="center" wrapText="1"/>
    </xf>
    <xf numFmtId="0" fontId="0" fillId="0" borderId="52" xfId="0" applyFont="1" applyBorder="1" applyAlignment="1">
      <alignment horizontal="right" vertical="center" wrapText="1"/>
    </xf>
    <xf numFmtId="0" fontId="0" fillId="0" borderId="39" xfId="0" applyFont="1" applyBorder="1" applyAlignment="1">
      <alignment horizontal="right" vertical="center" wrapText="1"/>
    </xf>
    <xf numFmtId="0" fontId="0" fillId="0" borderId="53" xfId="0" applyFont="1" applyBorder="1" applyAlignment="1">
      <alignment horizontal="right" vertical="center" wrapText="1"/>
    </xf>
    <xf numFmtId="0" fontId="0" fillId="0" borderId="15" xfId="0" applyFont="1" applyFill="1" applyBorder="1" applyAlignment="1">
      <alignment horizontal="right"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right"/>
    </xf>
    <xf numFmtId="0" fontId="0" fillId="0" borderId="13" xfId="0" applyBorder="1" applyAlignment="1">
      <alignment horizontal="right"/>
    </xf>
    <xf numFmtId="0" fontId="51" fillId="2" borderId="76" xfId="0" applyFont="1" applyFill="1" applyBorder="1" applyAlignment="1" applyProtection="1">
      <alignment horizontal="center"/>
      <protection locked="0"/>
    </xf>
    <xf numFmtId="0" fontId="51" fillId="2" borderId="77" xfId="0" applyFont="1" applyFill="1" applyBorder="1" applyAlignment="1" applyProtection="1">
      <alignment horizontal="center"/>
      <protection locked="0"/>
    </xf>
    <xf numFmtId="0" fontId="50" fillId="0" borderId="78" xfId="0" applyFont="1" applyBorder="1" applyAlignment="1">
      <alignment horizontal="right"/>
    </xf>
    <xf numFmtId="0" fontId="50" fillId="0" borderId="79" xfId="0" applyFont="1" applyBorder="1" applyAlignment="1">
      <alignment horizontal="right"/>
    </xf>
    <xf numFmtId="3" fontId="51" fillId="2" borderId="44" xfId="0" applyNumberFormat="1" applyFont="1" applyFill="1" applyBorder="1" applyAlignment="1" applyProtection="1">
      <alignment horizontal="center" vertical="center"/>
      <protection locked="0"/>
    </xf>
    <xf numFmtId="3" fontId="51" fillId="2" borderId="31" xfId="0" applyNumberFormat="1" applyFont="1" applyFill="1" applyBorder="1" applyAlignment="1" applyProtection="1">
      <alignment horizontal="center" vertical="center"/>
      <protection locked="0"/>
    </xf>
    <xf numFmtId="0" fontId="0" fillId="0" borderId="39" xfId="0" applyBorder="1" applyAlignment="1">
      <alignment horizontal="right"/>
    </xf>
    <xf numFmtId="0" fontId="0" fillId="0" borderId="53" xfId="0" applyBorder="1" applyAlignment="1">
      <alignment horizontal="right"/>
    </xf>
    <xf numFmtId="0" fontId="51" fillId="2" borderId="75" xfId="0" applyFont="1" applyFill="1" applyBorder="1" applyAlignment="1" applyProtection="1">
      <alignment horizontal="center"/>
      <protection locked="0"/>
    </xf>
    <xf numFmtId="0" fontId="51" fillId="2" borderId="40" xfId="0" applyFont="1" applyFill="1" applyBorder="1" applyAlignment="1" applyProtection="1">
      <alignment horizontal="center"/>
      <protection locked="0"/>
    </xf>
    <xf numFmtId="0" fontId="51" fillId="2" borderId="33" xfId="0" applyFont="1" applyFill="1" applyBorder="1" applyAlignment="1" applyProtection="1">
      <alignment horizontal="center"/>
      <protection locked="0"/>
    </xf>
    <xf numFmtId="0" fontId="50" fillId="0" borderId="39" xfId="0" applyFont="1" applyBorder="1" applyAlignment="1">
      <alignment horizontal="right"/>
    </xf>
    <xf numFmtId="0" fontId="50" fillId="0" borderId="53" xfId="0" applyFont="1" applyBorder="1" applyAlignment="1">
      <alignment horizontal="right"/>
    </xf>
    <xf numFmtId="0" fontId="0" fillId="0" borderId="34" xfId="0" applyBorder="1" applyAlignment="1">
      <alignment horizontal="right"/>
    </xf>
    <xf numFmtId="0" fontId="0" fillId="0" borderId="30" xfId="0" applyBorder="1" applyAlignment="1">
      <alignment horizontal="right"/>
    </xf>
    <xf numFmtId="0" fontId="0" fillId="0" borderId="38" xfId="0" applyBorder="1" applyAlignment="1">
      <alignment horizontal="right"/>
    </xf>
    <xf numFmtId="0" fontId="0" fillId="0" borderId="78" xfId="0" applyBorder="1" applyAlignment="1">
      <alignment horizontal="right"/>
    </xf>
    <xf numFmtId="0" fontId="0" fillId="0" borderId="79" xfId="0" applyBorder="1" applyAlignment="1">
      <alignment horizontal="right"/>
    </xf>
    <xf numFmtId="0" fontId="51" fillId="2" borderId="80" xfId="0" applyFont="1" applyFill="1" applyBorder="1" applyAlignment="1" applyProtection="1">
      <alignment horizontal="center"/>
      <protection locked="0"/>
    </xf>
    <xf numFmtId="0" fontId="51" fillId="2" borderId="81" xfId="0" applyFont="1" applyFill="1" applyBorder="1" applyAlignment="1" applyProtection="1">
      <alignment horizontal="center"/>
      <protection locked="0"/>
    </xf>
    <xf numFmtId="0" fontId="51" fillId="2" borderId="44" xfId="0" applyFont="1" applyFill="1" applyBorder="1" applyAlignment="1" applyProtection="1">
      <alignment horizontal="center"/>
      <protection locked="0"/>
    </xf>
    <xf numFmtId="0" fontId="56" fillId="0" borderId="66" xfId="0" applyFont="1" applyBorder="1" applyAlignment="1">
      <alignment horizontal="right" vertical="top" wrapText="1"/>
    </xf>
    <xf numFmtId="0" fontId="56" fillId="0" borderId="20" xfId="0" applyFont="1" applyBorder="1" applyAlignment="1">
      <alignment horizontal="right" vertical="top" wrapText="1"/>
    </xf>
    <xf numFmtId="0" fontId="0" fillId="0" borderId="35" xfId="0" applyBorder="1" applyAlignment="1">
      <alignment horizontal="right"/>
    </xf>
    <xf numFmtId="0" fontId="0" fillId="0" borderId="32" xfId="0" applyBorder="1" applyAlignment="1">
      <alignment horizontal="right"/>
    </xf>
    <xf numFmtId="0" fontId="0" fillId="0" borderId="40" xfId="0" applyBorder="1" applyAlignment="1">
      <alignment horizontal="right"/>
    </xf>
    <xf numFmtId="0" fontId="0" fillId="0" borderId="20" xfId="0" applyBorder="1" applyAlignment="1">
      <alignment horizontal="center"/>
    </xf>
    <xf numFmtId="0" fontId="0" fillId="0" borderId="72" xfId="0" applyBorder="1" applyAlignment="1">
      <alignment horizontal="center"/>
    </xf>
    <xf numFmtId="0" fontId="0" fillId="0" borderId="49" xfId="0" applyBorder="1" applyAlignment="1">
      <alignment horizontal="center"/>
    </xf>
    <xf numFmtId="0" fontId="50" fillId="0" borderId="59" xfId="0" applyFont="1" applyBorder="1" applyAlignment="1">
      <alignment horizontal="right"/>
    </xf>
    <xf numFmtId="0" fontId="0" fillId="0" borderId="60" xfId="0" applyBorder="1" applyAlignment="1">
      <alignment/>
    </xf>
    <xf numFmtId="0" fontId="0" fillId="0" borderId="82" xfId="0" applyBorder="1" applyAlignment="1">
      <alignment/>
    </xf>
    <xf numFmtId="0" fontId="51" fillId="2" borderId="76" xfId="0" applyFont="1" applyFill="1" applyBorder="1" applyAlignment="1" applyProtection="1">
      <alignment horizontal="center" vertical="center"/>
      <protection locked="0"/>
    </xf>
    <xf numFmtId="0" fontId="51" fillId="2" borderId="45" xfId="0" applyFont="1" applyFill="1" applyBorder="1" applyAlignment="1" applyProtection="1">
      <alignment horizontal="center" vertical="center"/>
      <protection locked="0"/>
    </xf>
    <xf numFmtId="0" fontId="51" fillId="2" borderId="75" xfId="0" applyFont="1" applyFill="1" applyBorder="1" applyAlignment="1" applyProtection="1">
      <alignment horizontal="center" vertical="center"/>
      <protection locked="0"/>
    </xf>
    <xf numFmtId="0" fontId="51" fillId="2" borderId="33" xfId="0" applyFont="1" applyFill="1" applyBorder="1" applyAlignment="1" applyProtection="1">
      <alignment horizontal="center" vertical="center"/>
      <protection locked="0"/>
    </xf>
    <xf numFmtId="0" fontId="0" fillId="0" borderId="50" xfId="0" applyBorder="1" applyAlignment="1">
      <alignment horizontal="right"/>
    </xf>
    <xf numFmtId="0" fontId="0" fillId="0" borderId="51" xfId="0" applyBorder="1" applyAlignment="1">
      <alignment horizontal="right"/>
    </xf>
    <xf numFmtId="0" fontId="0" fillId="0" borderId="77" xfId="0" applyBorder="1" applyAlignment="1">
      <alignment horizontal="right"/>
    </xf>
    <xf numFmtId="0" fontId="50" fillId="0" borderId="22" xfId="0" applyFont="1" applyBorder="1" applyAlignment="1">
      <alignment horizontal="center"/>
    </xf>
    <xf numFmtId="0" fontId="50" fillId="0" borderId="50" xfId="0" applyFont="1" applyBorder="1" applyAlignment="1">
      <alignment horizontal="center"/>
    </xf>
    <xf numFmtId="0" fontId="50" fillId="0" borderId="51" xfId="0" applyFont="1" applyBorder="1" applyAlignment="1">
      <alignment horizontal="center"/>
    </xf>
    <xf numFmtId="0" fontId="50" fillId="0" borderId="45" xfId="0" applyFont="1" applyBorder="1" applyAlignment="1">
      <alignment horizontal="center"/>
    </xf>
    <xf numFmtId="0" fontId="0" fillId="0" borderId="0" xfId="0" applyAlignment="1">
      <alignment horizontal="left"/>
    </xf>
    <xf numFmtId="0" fontId="50" fillId="0" borderId="35" xfId="0" applyFont="1" applyBorder="1" applyAlignment="1">
      <alignment horizontal="center"/>
    </xf>
    <xf numFmtId="0" fontId="50" fillId="0" borderId="32" xfId="0" applyFont="1" applyBorder="1" applyAlignment="1">
      <alignment horizontal="center"/>
    </xf>
    <xf numFmtId="0" fontId="50" fillId="0" borderId="33" xfId="0" applyFont="1" applyBorder="1" applyAlignment="1">
      <alignment horizontal="center"/>
    </xf>
    <xf numFmtId="3" fontId="51" fillId="2" borderId="75" xfId="0" applyNumberFormat="1" applyFont="1" applyFill="1" applyBorder="1" applyAlignment="1" applyProtection="1">
      <alignment horizontal="center" vertical="center"/>
      <protection locked="0"/>
    </xf>
    <xf numFmtId="3" fontId="51" fillId="2" borderId="33" xfId="0" applyNumberFormat="1" applyFont="1" applyFill="1" applyBorder="1" applyAlignment="1" applyProtection="1">
      <alignment horizontal="center" vertical="center"/>
      <protection locked="0"/>
    </xf>
    <xf numFmtId="0" fontId="50" fillId="33" borderId="44" xfId="0" applyFont="1" applyFill="1" applyBorder="1" applyAlignment="1">
      <alignment horizontal="right" vertical="center"/>
    </xf>
    <xf numFmtId="0" fontId="50" fillId="33" borderId="30" xfId="0" applyFont="1" applyFill="1" applyBorder="1" applyAlignment="1">
      <alignment horizontal="right" vertical="center"/>
    </xf>
    <xf numFmtId="0" fontId="50" fillId="33" borderId="31" xfId="0" applyFont="1" applyFill="1" applyBorder="1" applyAlignment="1">
      <alignment horizontal="right" vertical="center"/>
    </xf>
    <xf numFmtId="0" fontId="50" fillId="33" borderId="34" xfId="0" applyFont="1" applyFill="1" applyBorder="1" applyAlignment="1">
      <alignment horizontal="center" vertical="center"/>
    </xf>
    <xf numFmtId="0" fontId="50" fillId="33" borderId="30" xfId="0" applyFont="1" applyFill="1" applyBorder="1" applyAlignment="1">
      <alignment horizontal="center" vertical="center"/>
    </xf>
    <xf numFmtId="0" fontId="59" fillId="0" borderId="35"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33" xfId="0" applyFont="1" applyBorder="1" applyAlignment="1">
      <alignment horizontal="center" vertical="center" wrapText="1"/>
    </xf>
    <xf numFmtId="0" fontId="0" fillId="0" borderId="42" xfId="0" applyFont="1" applyBorder="1" applyAlignment="1">
      <alignment horizontal="center" wrapText="1"/>
    </xf>
    <xf numFmtId="0" fontId="0" fillId="0" borderId="68" xfId="0" applyFont="1" applyBorder="1" applyAlignment="1">
      <alignment horizontal="center" wrapText="1"/>
    </xf>
    <xf numFmtId="0" fontId="0" fillId="0" borderId="43" xfId="0" applyFont="1" applyBorder="1" applyAlignment="1">
      <alignment horizontal="center" wrapText="1"/>
    </xf>
    <xf numFmtId="0" fontId="0" fillId="0" borderId="83" xfId="0" applyBorder="1" applyAlignment="1">
      <alignment horizontal="center" wrapText="1"/>
    </xf>
    <xf numFmtId="0" fontId="0" fillId="0" borderId="66" xfId="0" applyBorder="1" applyAlignment="1">
      <alignment horizontal="center" wrapText="1"/>
    </xf>
    <xf numFmtId="0" fontId="0" fillId="0" borderId="79" xfId="0" applyBorder="1" applyAlignment="1">
      <alignment horizontal="center" wrapText="1"/>
    </xf>
    <xf numFmtId="0" fontId="0" fillId="0" borderId="84" xfId="0" applyBorder="1" applyAlignment="1">
      <alignment horizontal="center" wrapText="1"/>
    </xf>
    <xf numFmtId="0" fontId="50" fillId="0" borderId="56" xfId="0" applyFont="1" applyBorder="1" applyAlignment="1">
      <alignment horizontal="center"/>
    </xf>
    <xf numFmtId="0" fontId="50" fillId="0" borderId="57" xfId="0" applyFont="1" applyBorder="1" applyAlignment="1">
      <alignment horizontal="center"/>
    </xf>
    <xf numFmtId="0" fontId="50" fillId="0" borderId="67" xfId="0" applyFont="1" applyBorder="1" applyAlignment="1">
      <alignment horizontal="center"/>
    </xf>
    <xf numFmtId="0" fontId="50" fillId="0" borderId="15" xfId="0" applyFont="1" applyBorder="1" applyAlignment="1">
      <alignment horizontal="center"/>
    </xf>
    <xf numFmtId="0" fontId="50" fillId="0" borderId="25" xfId="0" applyFont="1" applyBorder="1" applyAlignment="1">
      <alignment horizontal="center"/>
    </xf>
    <xf numFmtId="0" fontId="50" fillId="0" borderId="48" xfId="0" applyFont="1" applyBorder="1" applyAlignment="1">
      <alignment horizontal="center"/>
    </xf>
    <xf numFmtId="0" fontId="0" fillId="0" borderId="65" xfId="0" applyFont="1" applyBorder="1" applyAlignment="1">
      <alignment horizontal="center"/>
    </xf>
    <xf numFmtId="0" fontId="0" fillId="0" borderId="54" xfId="0" applyFont="1" applyBorder="1" applyAlignment="1">
      <alignment horizontal="center"/>
    </xf>
    <xf numFmtId="0" fontId="0" fillId="0" borderId="83" xfId="0" applyFont="1" applyBorder="1" applyAlignment="1">
      <alignment horizontal="center"/>
    </xf>
    <xf numFmtId="0" fontId="0" fillId="0" borderId="73" xfId="0" applyFont="1" applyBorder="1" applyAlignment="1">
      <alignment horizontal="center"/>
    </xf>
    <xf numFmtId="0" fontId="0" fillId="0" borderId="66" xfId="0" applyFont="1" applyBorder="1" applyAlignment="1">
      <alignment horizontal="center"/>
    </xf>
    <xf numFmtId="0" fontId="0" fillId="0" borderId="20" xfId="0" applyFont="1" applyBorder="1" applyAlignment="1">
      <alignment horizontal="center"/>
    </xf>
    <xf numFmtId="0" fontId="0" fillId="0" borderId="54" xfId="0" applyBorder="1" applyAlignment="1">
      <alignment horizontal="center" wrapText="1"/>
    </xf>
    <xf numFmtId="0" fontId="0" fillId="0" borderId="73" xfId="0" applyBorder="1" applyAlignment="1">
      <alignment horizontal="center" wrapText="1"/>
    </xf>
    <xf numFmtId="0" fontId="0" fillId="0" borderId="71" xfId="0" applyBorder="1" applyAlignment="1">
      <alignment horizontal="center" wrapText="1"/>
    </xf>
    <xf numFmtId="0" fontId="0" fillId="0" borderId="48" xfId="0" applyBorder="1" applyAlignment="1">
      <alignment horizontal="center" wrapText="1"/>
    </xf>
    <xf numFmtId="0" fontId="0" fillId="0" borderId="74" xfId="0" applyBorder="1" applyAlignment="1">
      <alignment horizontal="center" wrapText="1"/>
    </xf>
    <xf numFmtId="0" fontId="0" fillId="0" borderId="26" xfId="0" applyBorder="1" applyAlignment="1">
      <alignment horizontal="center" wrapText="1"/>
    </xf>
    <xf numFmtId="0" fontId="50" fillId="0" borderId="15" xfId="0" applyFont="1" applyBorder="1" applyAlignment="1">
      <alignment horizontal="right"/>
    </xf>
    <xf numFmtId="0" fontId="51" fillId="2" borderId="44" xfId="0" applyFont="1" applyFill="1" applyBorder="1" applyAlignment="1" applyProtection="1">
      <alignment horizontal="center" vertical="center"/>
      <protection locked="0"/>
    </xf>
    <xf numFmtId="0" fontId="51" fillId="2" borderId="31" xfId="0" applyFont="1" applyFill="1" applyBorder="1" applyAlignment="1" applyProtection="1">
      <alignment horizontal="center" vertical="center"/>
      <protection locked="0"/>
    </xf>
    <xf numFmtId="0" fontId="56" fillId="0" borderId="62" xfId="0" applyFont="1" applyBorder="1" applyAlignment="1">
      <alignment horizontal="right" vertical="top" wrapText="1"/>
    </xf>
    <xf numFmtId="0" fontId="0" fillId="0" borderId="63" xfId="0" applyBorder="1" applyAlignment="1">
      <alignment/>
    </xf>
    <xf numFmtId="0" fontId="0" fillId="0" borderId="81" xfId="0" applyBorder="1" applyAlignment="1">
      <alignment/>
    </xf>
    <xf numFmtId="0" fontId="10" fillId="0" borderId="47" xfId="0" applyFont="1" applyFill="1" applyBorder="1" applyAlignment="1">
      <alignment horizontal="center" wrapText="1"/>
    </xf>
    <xf numFmtId="0" fontId="0" fillId="0" borderId="68" xfId="0" applyBorder="1" applyAlignment="1">
      <alignment horizontal="center" wrapText="1"/>
    </xf>
    <xf numFmtId="0" fontId="0" fillId="0" borderId="18" xfId="0" applyBorder="1" applyAlignment="1">
      <alignment horizontal="center" wrapText="1"/>
    </xf>
    <xf numFmtId="0" fontId="50" fillId="0" borderId="24" xfId="0" applyFont="1" applyBorder="1" applyAlignment="1">
      <alignment horizontal="center"/>
    </xf>
    <xf numFmtId="0" fontId="50" fillId="0" borderId="49" xfId="0" applyFont="1" applyBorder="1" applyAlignment="1">
      <alignment horizontal="center"/>
    </xf>
    <xf numFmtId="0" fontId="50" fillId="0" borderId="37" xfId="0" applyFont="1" applyBorder="1" applyAlignment="1">
      <alignment horizontal="right" vertical="center" wrapText="1"/>
    </xf>
    <xf numFmtId="0" fontId="50" fillId="0" borderId="52" xfId="0" applyFont="1" applyBorder="1" applyAlignment="1">
      <alignment horizontal="right" vertical="center" wrapText="1"/>
    </xf>
    <xf numFmtId="0" fontId="50" fillId="0" borderId="39" xfId="0" applyFont="1" applyBorder="1" applyAlignment="1">
      <alignment horizontal="right" vertical="center" wrapText="1"/>
    </xf>
    <xf numFmtId="0" fontId="50" fillId="0" borderId="53" xfId="0" applyFont="1" applyBorder="1" applyAlignment="1">
      <alignment horizontal="right" vertical="center" wrapText="1"/>
    </xf>
    <xf numFmtId="0" fontId="50" fillId="0" borderId="71"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72" xfId="0" applyFont="1" applyBorder="1" applyAlignment="1">
      <alignment horizontal="center" vertical="center" wrapText="1"/>
    </xf>
    <xf numFmtId="0" fontId="50" fillId="0" borderId="70" xfId="0" applyFont="1" applyBorder="1" applyAlignment="1">
      <alignment horizontal="center" vertical="center" wrapText="1"/>
    </xf>
    <xf numFmtId="0" fontId="0" fillId="0" borderId="44"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3" fontId="0" fillId="0" borderId="47" xfId="0" applyNumberFormat="1" applyBorder="1" applyAlignment="1" quotePrefix="1">
      <alignment horizontal="center" vertical="center"/>
    </xf>
    <xf numFmtId="0" fontId="62" fillId="2" borderId="15" xfId="0" applyFont="1" applyFill="1" applyBorder="1" applyAlignment="1" applyProtection="1">
      <alignment vertical="top" wrapText="1"/>
      <protection locked="0"/>
    </xf>
    <xf numFmtId="0" fontId="51" fillId="0" borderId="25" xfId="0" applyFont="1" applyBorder="1" applyAlignment="1" applyProtection="1">
      <alignment wrapText="1"/>
      <protection locked="0"/>
    </xf>
    <xf numFmtId="0" fontId="51" fillId="0" borderId="48" xfId="0" applyFont="1" applyBorder="1" applyAlignment="1" applyProtection="1">
      <alignment wrapText="1"/>
      <protection locked="0"/>
    </xf>
    <xf numFmtId="0" fontId="51" fillId="0" borderId="16" xfId="0" applyFont="1" applyBorder="1" applyAlignment="1" applyProtection="1">
      <alignment wrapText="1"/>
      <protection locked="0"/>
    </xf>
    <xf numFmtId="0" fontId="51" fillId="0" borderId="0" xfId="0" applyFont="1" applyBorder="1" applyAlignment="1" applyProtection="1">
      <alignment wrapText="1"/>
      <protection locked="0"/>
    </xf>
    <xf numFmtId="0" fontId="51" fillId="0" borderId="26" xfId="0" applyFont="1" applyBorder="1" applyAlignment="1" applyProtection="1">
      <alignment wrapText="1"/>
      <protection locked="0"/>
    </xf>
    <xf numFmtId="0" fontId="0" fillId="0" borderId="17" xfId="0" applyBorder="1" applyAlignment="1">
      <alignment wrapText="1"/>
    </xf>
    <xf numFmtId="0" fontId="0" fillId="0" borderId="24" xfId="0" applyBorder="1" applyAlignment="1">
      <alignment wrapText="1"/>
    </xf>
    <xf numFmtId="0" fontId="0" fillId="0" borderId="49" xfId="0" applyBorder="1" applyAlignment="1">
      <alignment wrapText="1"/>
    </xf>
    <xf numFmtId="0" fontId="0" fillId="0" borderId="30" xfId="0" applyBorder="1" applyAlignment="1">
      <alignment horizontal="center" vertical="center"/>
    </xf>
    <xf numFmtId="0" fontId="0" fillId="0" borderId="38" xfId="0" applyBorder="1" applyAlignment="1">
      <alignment horizontal="center" vertical="center"/>
    </xf>
    <xf numFmtId="0" fontId="0" fillId="0" borderId="65" xfId="0" applyBorder="1" applyAlignment="1">
      <alignment horizontal="center" wrapText="1"/>
    </xf>
    <xf numFmtId="0" fontId="0" fillId="0" borderId="32" xfId="0" applyBorder="1" applyAlignment="1">
      <alignment horizontal="center" vertical="center" wrapText="1"/>
    </xf>
    <xf numFmtId="3" fontId="51" fillId="2" borderId="65" xfId="0" applyNumberFormat="1" applyFont="1" applyFill="1" applyBorder="1" applyAlignment="1" applyProtection="1">
      <alignment horizontal="center" vertical="center"/>
      <protection locked="0"/>
    </xf>
    <xf numFmtId="0" fontId="0" fillId="0" borderId="66" xfId="0" applyBorder="1" applyAlignment="1">
      <alignment horizontal="center" vertical="center"/>
    </xf>
    <xf numFmtId="0" fontId="51" fillId="2" borderId="47"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61" fillId="0" borderId="11" xfId="0" applyFont="1" applyBorder="1" applyAlignment="1">
      <alignment horizontal="center" vertical="center" textRotation="90"/>
    </xf>
    <xf numFmtId="0" fontId="0" fillId="0" borderId="47" xfId="0" applyBorder="1" applyAlignment="1">
      <alignment horizontal="center" vertical="center" wrapText="1"/>
    </xf>
    <xf numFmtId="0" fontId="0" fillId="0" borderId="68" xfId="0" applyBorder="1" applyAlignment="1">
      <alignment horizontal="center" vertical="center" wrapText="1"/>
    </xf>
    <xf numFmtId="0" fontId="0" fillId="0" borderId="25" xfId="0" applyFill="1" applyBorder="1" applyAlignment="1">
      <alignment horizontal="right" vertical="center" wrapText="1"/>
    </xf>
    <xf numFmtId="0" fontId="0" fillId="0" borderId="69" xfId="0" applyFill="1" applyBorder="1" applyAlignment="1">
      <alignment horizontal="right" vertical="center" wrapText="1"/>
    </xf>
    <xf numFmtId="0" fontId="0" fillId="0" borderId="17" xfId="0" applyFill="1" applyBorder="1" applyAlignment="1">
      <alignment horizontal="right" vertical="center" wrapText="1"/>
    </xf>
    <xf numFmtId="0" fontId="0" fillId="0" borderId="24" xfId="0" applyFill="1" applyBorder="1" applyAlignment="1">
      <alignment horizontal="right" vertical="center" wrapText="1"/>
    </xf>
    <xf numFmtId="0" fontId="0" fillId="0" borderId="70" xfId="0" applyFill="1" applyBorder="1" applyAlignment="1">
      <alignment horizontal="right" vertical="center" wrapText="1"/>
    </xf>
    <xf numFmtId="0" fontId="0" fillId="0" borderId="18" xfId="0" applyBorder="1" applyAlignment="1">
      <alignment horizontal="center" vertical="center" wrapText="1"/>
    </xf>
    <xf numFmtId="0" fontId="61" fillId="34" borderId="47" xfId="0" applyFont="1" applyFill="1" applyBorder="1" applyAlignment="1">
      <alignment horizontal="center" vertical="center" textRotation="90"/>
    </xf>
    <xf numFmtId="0" fontId="61" fillId="34" borderId="68" xfId="0" applyFont="1" applyFill="1" applyBorder="1" applyAlignment="1">
      <alignment horizontal="center" vertical="center" textRotation="90"/>
    </xf>
    <xf numFmtId="0" fontId="61" fillId="34" borderId="18" xfId="0" applyFont="1" applyFill="1" applyBorder="1" applyAlignment="1">
      <alignment horizontal="center" vertical="center" textRotation="90"/>
    </xf>
    <xf numFmtId="0" fontId="0" fillId="35" borderId="27" xfId="0" applyFont="1" applyFill="1" applyBorder="1" applyAlignment="1">
      <alignment horizontal="right" vertical="center"/>
    </xf>
    <xf numFmtId="0" fontId="0" fillId="35" borderId="58" xfId="0" applyFont="1" applyFill="1" applyBorder="1" applyAlignment="1">
      <alignment horizontal="right" vertical="center"/>
    </xf>
    <xf numFmtId="0" fontId="0" fillId="0" borderId="28" xfId="0" applyFont="1" applyBorder="1" applyAlignment="1">
      <alignment horizontal="right" vertical="center"/>
    </xf>
    <xf numFmtId="0" fontId="0" fillId="0" borderId="73" xfId="0" applyBorder="1" applyAlignment="1">
      <alignment horizontal="right" vertical="center"/>
    </xf>
    <xf numFmtId="0" fontId="0" fillId="14" borderId="27" xfId="0" applyFont="1" applyFill="1" applyBorder="1" applyAlignment="1">
      <alignment horizontal="right" vertical="center" wrapText="1"/>
    </xf>
    <xf numFmtId="0" fontId="0" fillId="14" borderId="27" xfId="0" applyFont="1" applyFill="1" applyBorder="1" applyAlignment="1">
      <alignment horizontal="right" vertical="center"/>
    </xf>
    <xf numFmtId="0" fontId="0" fillId="14" borderId="58" xfId="0" applyFont="1" applyFill="1" applyBorder="1" applyAlignment="1">
      <alignment horizontal="right" vertical="center"/>
    </xf>
    <xf numFmtId="0" fontId="0" fillId="34" borderId="11" xfId="0" applyFill="1" applyBorder="1" applyAlignment="1" quotePrefix="1">
      <alignment horizontal="center" vertical="center"/>
    </xf>
    <xf numFmtId="0" fontId="0" fillId="34" borderId="11" xfId="0" applyFont="1" applyFill="1" applyBorder="1" applyAlignment="1">
      <alignment horizontal="center" vertical="center"/>
    </xf>
    <xf numFmtId="0" fontId="0" fillId="0" borderId="37" xfId="0" applyFont="1" applyBorder="1" applyAlignment="1">
      <alignment horizontal="right" vertical="center" wrapText="1"/>
    </xf>
    <xf numFmtId="0" fontId="0" fillId="0" borderId="18" xfId="0" applyBorder="1" applyAlignment="1">
      <alignment/>
    </xf>
    <xf numFmtId="0" fontId="0" fillId="0" borderId="56" xfId="0" applyFont="1" applyBorder="1" applyAlignment="1">
      <alignment horizontal="right" vertical="center" wrapText="1"/>
    </xf>
    <xf numFmtId="0" fontId="0" fillId="0" borderId="4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78" xfId="0" applyFont="1" applyBorder="1" applyAlignment="1">
      <alignment horizontal="right" vertical="center" wrapText="1"/>
    </xf>
    <xf numFmtId="0" fontId="0" fillId="0" borderId="79" xfId="0" applyFont="1" applyBorder="1" applyAlignment="1">
      <alignment horizontal="right" vertical="center" wrapText="1"/>
    </xf>
    <xf numFmtId="0" fontId="0" fillId="0" borderId="85" xfId="0" applyFont="1" applyBorder="1" applyAlignment="1">
      <alignment horizontal="right" vertical="center" wrapText="1"/>
    </xf>
    <xf numFmtId="0" fontId="0" fillId="0" borderId="10" xfId="0" applyFont="1" applyBorder="1" applyAlignment="1">
      <alignment horizontal="right" vertical="center" wrapText="1"/>
    </xf>
    <xf numFmtId="0" fontId="61" fillId="36" borderId="11" xfId="0" applyFont="1" applyFill="1" applyBorder="1" applyAlignment="1">
      <alignment horizontal="center" vertical="center" textRotation="90"/>
    </xf>
    <xf numFmtId="0" fontId="50" fillId="0" borderId="34" xfId="0" applyFont="1" applyFill="1" applyBorder="1" applyAlignment="1">
      <alignment horizontal="left"/>
    </xf>
    <xf numFmtId="0" fontId="50" fillId="0" borderId="30" xfId="0" applyFont="1" applyFill="1" applyBorder="1" applyAlignment="1">
      <alignment horizontal="left"/>
    </xf>
    <xf numFmtId="0" fontId="50" fillId="0" borderId="31" xfId="0" applyFont="1" applyFill="1" applyBorder="1" applyAlignment="1">
      <alignment horizontal="left"/>
    </xf>
    <xf numFmtId="0" fontId="52" fillId="2" borderId="59" xfId="0" applyFont="1" applyFill="1" applyBorder="1" applyAlignment="1" applyProtection="1">
      <alignment vertical="top"/>
      <protection locked="0"/>
    </xf>
    <xf numFmtId="0" fontId="0" fillId="0" borderId="60" xfId="0" applyBorder="1" applyAlignment="1" applyProtection="1">
      <alignment/>
      <protection locked="0"/>
    </xf>
    <xf numFmtId="0" fontId="0" fillId="0" borderId="61" xfId="0" applyBorder="1"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0" fontId="0" fillId="0" borderId="26" xfId="0" applyBorder="1" applyAlignment="1" applyProtection="1">
      <alignment/>
      <protection locked="0"/>
    </xf>
    <xf numFmtId="0" fontId="0" fillId="0" borderId="17" xfId="0" applyBorder="1" applyAlignment="1" applyProtection="1">
      <alignment/>
      <protection locked="0"/>
    </xf>
    <xf numFmtId="0" fontId="0" fillId="0" borderId="24" xfId="0" applyBorder="1" applyAlignment="1" applyProtection="1">
      <alignment/>
      <protection locked="0"/>
    </xf>
    <xf numFmtId="0" fontId="0" fillId="0" borderId="49" xfId="0" applyBorder="1" applyAlignment="1" applyProtection="1">
      <alignment/>
      <protection locked="0"/>
    </xf>
    <xf numFmtId="0" fontId="4" fillId="34" borderId="57" xfId="0" applyFont="1" applyFill="1" applyBorder="1" applyAlignment="1">
      <alignment horizontal="right"/>
    </xf>
    <xf numFmtId="0" fontId="0" fillId="0" borderId="33" xfId="0" applyBorder="1" applyAlignment="1">
      <alignment horizontal="center" vertical="center" wrapText="1"/>
    </xf>
    <xf numFmtId="0" fontId="0" fillId="0" borderId="83" xfId="0" applyBorder="1" applyAlignment="1">
      <alignment/>
    </xf>
    <xf numFmtId="0" fontId="0" fillId="0" borderId="66" xfId="0" applyBorder="1" applyAlignment="1">
      <alignment/>
    </xf>
    <xf numFmtId="0" fontId="0" fillId="0" borderId="30" xfId="0" applyBorder="1" applyAlignment="1">
      <alignment/>
    </xf>
    <xf numFmtId="0" fontId="0" fillId="0" borderId="31" xfId="0" applyBorder="1" applyAlignment="1">
      <alignment/>
    </xf>
    <xf numFmtId="0" fontId="54" fillId="0" borderId="47" xfId="0" applyFont="1" applyFill="1" applyBorder="1" applyAlignment="1" applyProtection="1">
      <alignment horizontal="center" vertical="center"/>
      <protection locked="0"/>
    </xf>
    <xf numFmtId="0" fontId="0" fillId="0" borderId="18" xfId="0" applyFill="1" applyBorder="1" applyAlignment="1">
      <alignment horizontal="center" vertical="center"/>
    </xf>
    <xf numFmtId="0" fontId="51" fillId="2" borderId="34" xfId="0" applyFont="1" applyFill="1" applyBorder="1" applyAlignment="1" applyProtection="1">
      <alignment horizontal="left"/>
      <protection locked="0"/>
    </xf>
    <xf numFmtId="0" fontId="51" fillId="2" borderId="30" xfId="0" applyFont="1" applyFill="1" applyBorder="1" applyAlignment="1" applyProtection="1">
      <alignment horizontal="left"/>
      <protection locked="0"/>
    </xf>
    <xf numFmtId="0" fontId="51" fillId="2" borderId="31" xfId="0" applyFont="1" applyFill="1" applyBorder="1" applyAlignment="1" applyProtection="1">
      <alignment horizontal="left"/>
      <protection locked="0"/>
    </xf>
    <xf numFmtId="0" fontId="51" fillId="2" borderId="50" xfId="0" applyFont="1" applyFill="1" applyBorder="1" applyAlignment="1" applyProtection="1">
      <alignment horizontal="left"/>
      <protection locked="0"/>
    </xf>
    <xf numFmtId="0" fontId="51" fillId="2" borderId="51" xfId="0" applyFont="1" applyFill="1" applyBorder="1" applyAlignment="1" applyProtection="1">
      <alignment horizontal="left"/>
      <protection locked="0"/>
    </xf>
    <xf numFmtId="0" fontId="51" fillId="2" borderId="45" xfId="0" applyFont="1" applyFill="1" applyBorder="1" applyAlignment="1" applyProtection="1">
      <alignment horizontal="left"/>
      <protection locked="0"/>
    </xf>
    <xf numFmtId="14" fontId="51" fillId="2" borderId="35" xfId="0" applyNumberFormat="1" applyFont="1" applyFill="1" applyBorder="1" applyAlignment="1" applyProtection="1">
      <alignment horizontal="left"/>
      <protection locked="0"/>
    </xf>
    <xf numFmtId="14" fontId="51" fillId="2" borderId="32" xfId="0" applyNumberFormat="1" applyFont="1" applyFill="1" applyBorder="1" applyAlignment="1" applyProtection="1">
      <alignment horizontal="left"/>
      <protection locked="0"/>
    </xf>
    <xf numFmtId="14" fontId="51" fillId="2" borderId="33" xfId="0" applyNumberFormat="1" applyFont="1" applyFill="1" applyBorder="1" applyAlignment="1" applyProtection="1">
      <alignment horizontal="left"/>
      <protection locked="0"/>
    </xf>
    <xf numFmtId="0" fontId="61" fillId="37" borderId="47" xfId="0" applyFont="1" applyFill="1" applyBorder="1" applyAlignment="1">
      <alignment horizontal="center" vertical="center" textRotation="90"/>
    </xf>
    <xf numFmtId="0" fontId="61" fillId="37" borderId="68" xfId="0" applyFont="1" applyFill="1" applyBorder="1" applyAlignment="1">
      <alignment horizontal="center" vertical="center" textRotation="90"/>
    </xf>
    <xf numFmtId="0" fontId="0" fillId="0" borderId="68" xfId="0" applyBorder="1" applyAlignment="1">
      <alignment horizontal="center" vertical="center" textRotation="90"/>
    </xf>
    <xf numFmtId="0" fontId="0" fillId="0" borderId="18" xfId="0" applyBorder="1" applyAlignment="1">
      <alignment horizontal="center" vertical="center" textRotation="9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7">
    <dxf>
      <fill>
        <patternFill>
          <bgColor theme="6"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6"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6"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71</xdr:row>
      <xdr:rowOff>66675</xdr:rowOff>
    </xdr:from>
    <xdr:to>
      <xdr:col>10</xdr:col>
      <xdr:colOff>419100</xdr:colOff>
      <xdr:row>72</xdr:row>
      <xdr:rowOff>123825</xdr:rowOff>
    </xdr:to>
    <xdr:sp>
      <xdr:nvSpPr>
        <xdr:cNvPr id="1" name="Down Arrow 1"/>
        <xdr:cNvSpPr>
          <a:spLocks/>
        </xdr:cNvSpPr>
      </xdr:nvSpPr>
      <xdr:spPr>
        <a:xfrm>
          <a:off x="5867400" y="16240125"/>
          <a:ext cx="200025" cy="257175"/>
        </a:xfrm>
        <a:prstGeom prst="downArrow">
          <a:avLst>
            <a:gd name="adj" fmla="val 9893"/>
          </a:avLst>
        </a:prstGeom>
        <a:solidFill>
          <a:srgbClr val="BFBFB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161925</xdr:colOff>
      <xdr:row>74</xdr:row>
      <xdr:rowOff>180975</xdr:rowOff>
    </xdr:from>
    <xdr:to>
      <xdr:col>16</xdr:col>
      <xdr:colOff>666750</xdr:colOff>
      <xdr:row>76</xdr:row>
      <xdr:rowOff>9525</xdr:rowOff>
    </xdr:to>
    <xdr:sp>
      <xdr:nvSpPr>
        <xdr:cNvPr id="2" name="Right Arrow 2"/>
        <xdr:cNvSpPr>
          <a:spLocks/>
        </xdr:cNvSpPr>
      </xdr:nvSpPr>
      <xdr:spPr>
        <a:xfrm>
          <a:off x="7172325" y="16944975"/>
          <a:ext cx="3114675" cy="228600"/>
        </a:xfrm>
        <a:prstGeom prst="rightArrow">
          <a:avLst>
            <a:gd name="adj" fmla="val 46087"/>
          </a:avLst>
        </a:prstGeom>
        <a:solidFill>
          <a:srgbClr val="BFBFB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66675</xdr:colOff>
      <xdr:row>0</xdr:row>
      <xdr:rowOff>133350</xdr:rowOff>
    </xdr:from>
    <xdr:to>
      <xdr:col>2</xdr:col>
      <xdr:colOff>742950</xdr:colOff>
      <xdr:row>4</xdr:row>
      <xdr:rowOff>133350</xdr:rowOff>
    </xdr:to>
    <xdr:pic>
      <xdr:nvPicPr>
        <xdr:cNvPr id="3" name="Picture 11" descr="mde_logo 300 dpi"/>
        <xdr:cNvPicPr preferRelativeResize="1">
          <a:picLocks noChangeAspect="1"/>
        </xdr:cNvPicPr>
      </xdr:nvPicPr>
      <xdr:blipFill>
        <a:blip r:embed="rId1"/>
        <a:stretch>
          <a:fillRect/>
        </a:stretch>
      </xdr:blipFill>
      <xdr:spPr>
        <a:xfrm>
          <a:off x="466725" y="133350"/>
          <a:ext cx="6762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71</xdr:row>
      <xdr:rowOff>66675</xdr:rowOff>
    </xdr:from>
    <xdr:to>
      <xdr:col>10</xdr:col>
      <xdr:colOff>419100</xdr:colOff>
      <xdr:row>72</xdr:row>
      <xdr:rowOff>123825</xdr:rowOff>
    </xdr:to>
    <xdr:sp>
      <xdr:nvSpPr>
        <xdr:cNvPr id="1" name="Down Arrow 1"/>
        <xdr:cNvSpPr>
          <a:spLocks/>
        </xdr:cNvSpPr>
      </xdr:nvSpPr>
      <xdr:spPr>
        <a:xfrm>
          <a:off x="5867400" y="16240125"/>
          <a:ext cx="200025" cy="257175"/>
        </a:xfrm>
        <a:prstGeom prst="downArrow">
          <a:avLst>
            <a:gd name="adj" fmla="val 9893"/>
          </a:avLst>
        </a:prstGeom>
        <a:solidFill>
          <a:srgbClr val="BFBFB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161925</xdr:colOff>
      <xdr:row>74</xdr:row>
      <xdr:rowOff>180975</xdr:rowOff>
    </xdr:from>
    <xdr:to>
      <xdr:col>16</xdr:col>
      <xdr:colOff>666750</xdr:colOff>
      <xdr:row>76</xdr:row>
      <xdr:rowOff>9525</xdr:rowOff>
    </xdr:to>
    <xdr:sp>
      <xdr:nvSpPr>
        <xdr:cNvPr id="2" name="Right Arrow 2"/>
        <xdr:cNvSpPr>
          <a:spLocks/>
        </xdr:cNvSpPr>
      </xdr:nvSpPr>
      <xdr:spPr>
        <a:xfrm>
          <a:off x="7172325" y="16944975"/>
          <a:ext cx="3114675" cy="228600"/>
        </a:xfrm>
        <a:prstGeom prst="rightArrow">
          <a:avLst>
            <a:gd name="adj" fmla="val 46199"/>
          </a:avLst>
        </a:prstGeom>
        <a:solidFill>
          <a:srgbClr val="BFBFB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66675</xdr:colOff>
      <xdr:row>0</xdr:row>
      <xdr:rowOff>133350</xdr:rowOff>
    </xdr:from>
    <xdr:to>
      <xdr:col>2</xdr:col>
      <xdr:colOff>742950</xdr:colOff>
      <xdr:row>4</xdr:row>
      <xdr:rowOff>133350</xdr:rowOff>
    </xdr:to>
    <xdr:pic>
      <xdr:nvPicPr>
        <xdr:cNvPr id="3" name="Picture 11" descr="mde_logo 300 dpi"/>
        <xdr:cNvPicPr preferRelativeResize="1">
          <a:picLocks noChangeAspect="1"/>
        </xdr:cNvPicPr>
      </xdr:nvPicPr>
      <xdr:blipFill>
        <a:blip r:embed="rId1"/>
        <a:stretch>
          <a:fillRect/>
        </a:stretch>
      </xdr:blipFill>
      <xdr:spPr>
        <a:xfrm>
          <a:off x="466725" y="133350"/>
          <a:ext cx="6762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146</xdr:row>
      <xdr:rowOff>66675</xdr:rowOff>
    </xdr:from>
    <xdr:to>
      <xdr:col>10</xdr:col>
      <xdr:colOff>419100</xdr:colOff>
      <xdr:row>147</xdr:row>
      <xdr:rowOff>123825</xdr:rowOff>
    </xdr:to>
    <xdr:sp>
      <xdr:nvSpPr>
        <xdr:cNvPr id="1" name="Down Arrow 1"/>
        <xdr:cNvSpPr>
          <a:spLocks/>
        </xdr:cNvSpPr>
      </xdr:nvSpPr>
      <xdr:spPr>
        <a:xfrm>
          <a:off x="5867400" y="29317950"/>
          <a:ext cx="200025" cy="257175"/>
        </a:xfrm>
        <a:prstGeom prst="downArrow">
          <a:avLst>
            <a:gd name="adj" fmla="val 9893"/>
          </a:avLst>
        </a:prstGeom>
        <a:solidFill>
          <a:srgbClr val="BFBFB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161925</xdr:colOff>
      <xdr:row>149</xdr:row>
      <xdr:rowOff>180975</xdr:rowOff>
    </xdr:from>
    <xdr:to>
      <xdr:col>16</xdr:col>
      <xdr:colOff>838200</xdr:colOff>
      <xdr:row>151</xdr:row>
      <xdr:rowOff>9525</xdr:rowOff>
    </xdr:to>
    <xdr:sp>
      <xdr:nvSpPr>
        <xdr:cNvPr id="2" name="Right Arrow 2"/>
        <xdr:cNvSpPr>
          <a:spLocks/>
        </xdr:cNvSpPr>
      </xdr:nvSpPr>
      <xdr:spPr>
        <a:xfrm>
          <a:off x="7172325" y="30022800"/>
          <a:ext cx="3286125" cy="228600"/>
        </a:xfrm>
        <a:prstGeom prst="rightArrow">
          <a:avLst>
            <a:gd name="adj" fmla="val 46342"/>
          </a:avLst>
        </a:prstGeom>
        <a:solidFill>
          <a:srgbClr val="BFBFB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66675</xdr:colOff>
      <xdr:row>0</xdr:row>
      <xdr:rowOff>133350</xdr:rowOff>
    </xdr:from>
    <xdr:to>
      <xdr:col>2</xdr:col>
      <xdr:colOff>742950</xdr:colOff>
      <xdr:row>4</xdr:row>
      <xdr:rowOff>133350</xdr:rowOff>
    </xdr:to>
    <xdr:pic>
      <xdr:nvPicPr>
        <xdr:cNvPr id="3" name="Picture 11" descr="mde_logo 300 dpi"/>
        <xdr:cNvPicPr preferRelativeResize="1">
          <a:picLocks noChangeAspect="1"/>
        </xdr:cNvPicPr>
      </xdr:nvPicPr>
      <xdr:blipFill>
        <a:blip r:embed="rId1"/>
        <a:stretch>
          <a:fillRect/>
        </a:stretch>
      </xdr:blipFill>
      <xdr:spPr>
        <a:xfrm>
          <a:off x="466725" y="133350"/>
          <a:ext cx="6762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R33"/>
  <sheetViews>
    <sheetView zoomScalePageLayoutView="0" workbookViewId="0" topLeftCell="A1">
      <selection activeCell="B2" sqref="B2:R2"/>
    </sheetView>
  </sheetViews>
  <sheetFormatPr defaultColWidth="9.140625" defaultRowHeight="15"/>
  <cols>
    <col min="1" max="1" width="1.1484375" style="60" customWidth="1"/>
    <col min="2" max="16384" width="9.140625" style="60" customWidth="1"/>
  </cols>
  <sheetData>
    <row r="1" ht="6" customHeight="1"/>
    <row r="2" spans="2:18" ht="15">
      <c r="B2" s="118" t="s">
        <v>160</v>
      </c>
      <c r="C2" s="118"/>
      <c r="D2" s="118"/>
      <c r="E2" s="118"/>
      <c r="F2" s="118"/>
      <c r="G2" s="118"/>
      <c r="H2" s="118"/>
      <c r="I2" s="118"/>
      <c r="J2" s="118"/>
      <c r="K2" s="118"/>
      <c r="L2" s="118"/>
      <c r="M2" s="118"/>
      <c r="N2" s="118"/>
      <c r="O2" s="118"/>
      <c r="P2" s="118"/>
      <c r="Q2" s="118"/>
      <c r="R2" s="118"/>
    </row>
    <row r="3" spans="2:18" ht="15">
      <c r="B3" s="61"/>
      <c r="C3" s="61"/>
      <c r="D3" s="61"/>
      <c r="E3" s="61"/>
      <c r="F3" s="61"/>
      <c r="G3" s="61"/>
      <c r="H3" s="61"/>
      <c r="I3" s="61"/>
      <c r="J3" s="61"/>
      <c r="K3" s="61"/>
      <c r="L3" s="61"/>
      <c r="M3" s="61"/>
      <c r="N3" s="61"/>
      <c r="O3" s="61"/>
      <c r="P3" s="61"/>
      <c r="Q3" s="61"/>
      <c r="R3" s="61"/>
    </row>
    <row r="4" spans="2:18" ht="15" customHeight="1">
      <c r="B4" s="119" t="s">
        <v>162</v>
      </c>
      <c r="C4" s="119"/>
      <c r="D4" s="119"/>
      <c r="E4" s="119"/>
      <c r="F4" s="119"/>
      <c r="G4" s="119"/>
      <c r="H4" s="119"/>
      <c r="I4" s="119"/>
      <c r="J4" s="119"/>
      <c r="K4" s="119"/>
      <c r="L4" s="119"/>
      <c r="M4" s="119"/>
      <c r="N4" s="119"/>
      <c r="O4" s="119"/>
      <c r="P4" s="119"/>
      <c r="Q4" s="119"/>
      <c r="R4" s="119"/>
    </row>
    <row r="5" spans="2:18" ht="15">
      <c r="B5" s="119"/>
      <c r="C5" s="119"/>
      <c r="D5" s="119"/>
      <c r="E5" s="119"/>
      <c r="F5" s="119"/>
      <c r="G5" s="119"/>
      <c r="H5" s="119"/>
      <c r="I5" s="119"/>
      <c r="J5" s="119"/>
      <c r="K5" s="119"/>
      <c r="L5" s="119"/>
      <c r="M5" s="119"/>
      <c r="N5" s="119"/>
      <c r="O5" s="119"/>
      <c r="P5" s="119"/>
      <c r="Q5" s="119"/>
      <c r="R5" s="119"/>
    </row>
    <row r="6" spans="2:18" ht="15">
      <c r="B6" s="119"/>
      <c r="C6" s="119"/>
      <c r="D6" s="119"/>
      <c r="E6" s="119"/>
      <c r="F6" s="119"/>
      <c r="G6" s="119"/>
      <c r="H6" s="119"/>
      <c r="I6" s="119"/>
      <c r="J6" s="119"/>
      <c r="K6" s="119"/>
      <c r="L6" s="119"/>
      <c r="M6" s="119"/>
      <c r="N6" s="119"/>
      <c r="O6" s="119"/>
      <c r="P6" s="119"/>
      <c r="Q6" s="119"/>
      <c r="R6" s="119"/>
    </row>
    <row r="7" spans="2:18" ht="15">
      <c r="B7" s="119"/>
      <c r="C7" s="119"/>
      <c r="D7" s="119"/>
      <c r="E7" s="119"/>
      <c r="F7" s="119"/>
      <c r="G7" s="119"/>
      <c r="H7" s="119"/>
      <c r="I7" s="119"/>
      <c r="J7" s="119"/>
      <c r="K7" s="119"/>
      <c r="L7" s="119"/>
      <c r="M7" s="119"/>
      <c r="N7" s="119"/>
      <c r="O7" s="119"/>
      <c r="P7" s="119"/>
      <c r="Q7" s="119"/>
      <c r="R7" s="119"/>
    </row>
    <row r="8" spans="2:18" ht="15">
      <c r="B8" s="117" t="s">
        <v>161</v>
      </c>
      <c r="C8" s="117"/>
      <c r="D8" s="117"/>
      <c r="E8" s="117"/>
      <c r="F8" s="117"/>
      <c r="G8" s="117"/>
      <c r="H8" s="117"/>
      <c r="I8" s="117"/>
      <c r="J8" s="117"/>
      <c r="K8" s="117"/>
      <c r="L8" s="117"/>
      <c r="M8" s="117"/>
      <c r="N8" s="117"/>
      <c r="O8" s="117"/>
      <c r="P8" s="117"/>
      <c r="Q8" s="117"/>
      <c r="R8" s="117"/>
    </row>
    <row r="9" spans="2:18" ht="15">
      <c r="B9" s="117"/>
      <c r="C9" s="117"/>
      <c r="D9" s="117"/>
      <c r="E9" s="117"/>
      <c r="F9" s="117"/>
      <c r="G9" s="117"/>
      <c r="H9" s="117"/>
      <c r="I9" s="117"/>
      <c r="J9" s="117"/>
      <c r="K9" s="117"/>
      <c r="L9" s="117"/>
      <c r="M9" s="117"/>
      <c r="N9" s="117"/>
      <c r="O9" s="117"/>
      <c r="P9" s="117"/>
      <c r="Q9" s="117"/>
      <c r="R9" s="117"/>
    </row>
    <row r="10" spans="2:18" ht="15">
      <c r="B10" s="117"/>
      <c r="C10" s="117"/>
      <c r="D10" s="117"/>
      <c r="E10" s="117"/>
      <c r="F10" s="117"/>
      <c r="G10" s="117"/>
      <c r="H10" s="117"/>
      <c r="I10" s="117"/>
      <c r="J10" s="117"/>
      <c r="K10" s="117"/>
      <c r="L10" s="117"/>
      <c r="M10" s="117"/>
      <c r="N10" s="117"/>
      <c r="O10" s="117"/>
      <c r="P10" s="117"/>
      <c r="Q10" s="117"/>
      <c r="R10" s="117"/>
    </row>
    <row r="12" spans="2:18" ht="15">
      <c r="B12" s="117" t="s">
        <v>144</v>
      </c>
      <c r="C12" s="117"/>
      <c r="D12" s="117"/>
      <c r="E12" s="117"/>
      <c r="F12" s="117"/>
      <c r="G12" s="117"/>
      <c r="H12" s="117"/>
      <c r="I12" s="117"/>
      <c r="J12" s="117"/>
      <c r="K12" s="117"/>
      <c r="L12" s="117"/>
      <c r="M12" s="117"/>
      <c r="N12" s="117"/>
      <c r="O12" s="117"/>
      <c r="P12" s="117"/>
      <c r="Q12" s="117"/>
      <c r="R12" s="117"/>
    </row>
    <row r="13" spans="2:18" ht="15">
      <c r="B13" s="117"/>
      <c r="C13" s="117"/>
      <c r="D13" s="117"/>
      <c r="E13" s="117"/>
      <c r="F13" s="117"/>
      <c r="G13" s="117"/>
      <c r="H13" s="117"/>
      <c r="I13" s="117"/>
      <c r="J13" s="117"/>
      <c r="K13" s="117"/>
      <c r="L13" s="117"/>
      <c r="M13" s="117"/>
      <c r="N13" s="117"/>
      <c r="O13" s="117"/>
      <c r="P13" s="117"/>
      <c r="Q13" s="117"/>
      <c r="R13" s="117"/>
    </row>
    <row r="14" spans="2:18" ht="15">
      <c r="B14" s="117"/>
      <c r="C14" s="117"/>
      <c r="D14" s="117"/>
      <c r="E14" s="117"/>
      <c r="F14" s="117"/>
      <c r="G14" s="117"/>
      <c r="H14" s="117"/>
      <c r="I14" s="117"/>
      <c r="J14" s="117"/>
      <c r="K14" s="117"/>
      <c r="L14" s="117"/>
      <c r="M14" s="117"/>
      <c r="N14" s="117"/>
      <c r="O14" s="117"/>
      <c r="P14" s="117"/>
      <c r="Q14" s="117"/>
      <c r="R14" s="117"/>
    </row>
    <row r="15" spans="2:18" ht="15" customHeight="1">
      <c r="B15" s="62"/>
      <c r="C15" s="62"/>
      <c r="D15" s="62"/>
      <c r="E15" s="62"/>
      <c r="F15" s="62"/>
      <c r="G15" s="62"/>
      <c r="H15" s="62"/>
      <c r="I15" s="62"/>
      <c r="J15" s="62"/>
      <c r="K15" s="62"/>
      <c r="L15" s="62"/>
      <c r="M15" s="62"/>
      <c r="N15" s="62"/>
      <c r="O15" s="62"/>
      <c r="P15" s="62"/>
      <c r="Q15" s="62"/>
      <c r="R15" s="62"/>
    </row>
    <row r="16" spans="2:18" ht="15">
      <c r="B16" s="117" t="s">
        <v>159</v>
      </c>
      <c r="C16" s="117"/>
      <c r="D16" s="117"/>
      <c r="E16" s="117"/>
      <c r="F16" s="117"/>
      <c r="G16" s="117"/>
      <c r="H16" s="117"/>
      <c r="I16" s="117"/>
      <c r="J16" s="117"/>
      <c r="K16" s="117"/>
      <c r="L16" s="117"/>
      <c r="M16" s="117"/>
      <c r="N16" s="117"/>
      <c r="O16" s="117"/>
      <c r="P16" s="117"/>
      <c r="Q16" s="117"/>
      <c r="R16" s="117"/>
    </row>
    <row r="17" spans="2:18" ht="15">
      <c r="B17" s="117"/>
      <c r="C17" s="117"/>
      <c r="D17" s="117"/>
      <c r="E17" s="117"/>
      <c r="F17" s="117"/>
      <c r="G17" s="117"/>
      <c r="H17" s="117"/>
      <c r="I17" s="117"/>
      <c r="J17" s="117"/>
      <c r="K17" s="117"/>
      <c r="L17" s="117"/>
      <c r="M17" s="117"/>
      <c r="N17" s="117"/>
      <c r="O17" s="117"/>
      <c r="P17" s="117"/>
      <c r="Q17" s="117"/>
      <c r="R17" s="117"/>
    </row>
    <row r="19" spans="2:18" ht="15">
      <c r="B19" s="119" t="s">
        <v>146</v>
      </c>
      <c r="C19" s="119"/>
      <c r="D19" s="119"/>
      <c r="E19" s="119"/>
      <c r="F19" s="119"/>
      <c r="G19" s="119"/>
      <c r="H19" s="119"/>
      <c r="I19" s="119"/>
      <c r="J19" s="119"/>
      <c r="K19" s="119"/>
      <c r="L19" s="119"/>
      <c r="M19" s="119"/>
      <c r="N19" s="119"/>
      <c r="O19" s="119"/>
      <c r="P19" s="119"/>
      <c r="Q19" s="119"/>
      <c r="R19" s="119"/>
    </row>
    <row r="20" spans="2:18" ht="15">
      <c r="B20" s="119"/>
      <c r="C20" s="119"/>
      <c r="D20" s="119"/>
      <c r="E20" s="119"/>
      <c r="F20" s="119"/>
      <c r="G20" s="119"/>
      <c r="H20" s="119"/>
      <c r="I20" s="119"/>
      <c r="J20" s="119"/>
      <c r="K20" s="119"/>
      <c r="L20" s="119"/>
      <c r="M20" s="119"/>
      <c r="N20" s="119"/>
      <c r="O20" s="119"/>
      <c r="P20" s="119"/>
      <c r="Q20" s="119"/>
      <c r="R20" s="119"/>
    </row>
    <row r="21" ht="15" customHeight="1"/>
    <row r="22" spans="2:17" ht="15">
      <c r="B22" s="117" t="s">
        <v>155</v>
      </c>
      <c r="C22" s="117"/>
      <c r="D22" s="117"/>
      <c r="E22" s="117"/>
      <c r="F22" s="117"/>
      <c r="G22" s="117"/>
      <c r="H22" s="117"/>
      <c r="I22" s="117"/>
      <c r="J22" s="117"/>
      <c r="K22" s="117"/>
      <c r="L22" s="117"/>
      <c r="M22" s="117"/>
      <c r="N22" s="117"/>
      <c r="O22" s="117"/>
      <c r="P22" s="117"/>
      <c r="Q22" s="117"/>
    </row>
    <row r="23" spans="2:17" ht="15">
      <c r="B23" s="117"/>
      <c r="C23" s="117"/>
      <c r="D23" s="117"/>
      <c r="E23" s="117"/>
      <c r="F23" s="117"/>
      <c r="G23" s="117"/>
      <c r="H23" s="117"/>
      <c r="I23" s="117"/>
      <c r="J23" s="117"/>
      <c r="K23" s="117"/>
      <c r="L23" s="117"/>
      <c r="M23" s="117"/>
      <c r="N23" s="117"/>
      <c r="O23" s="117"/>
      <c r="P23" s="117"/>
      <c r="Q23" s="117"/>
    </row>
    <row r="24" spans="2:17" ht="15" customHeight="1">
      <c r="B24" s="117"/>
      <c r="C24" s="117"/>
      <c r="D24" s="117"/>
      <c r="E24" s="117"/>
      <c r="F24" s="117"/>
      <c r="G24" s="117"/>
      <c r="H24" s="117"/>
      <c r="I24" s="117"/>
      <c r="J24" s="117"/>
      <c r="K24" s="117"/>
      <c r="L24" s="117"/>
      <c r="M24" s="117"/>
      <c r="N24" s="117"/>
      <c r="O24" s="117"/>
      <c r="P24" s="117"/>
      <c r="Q24" s="117"/>
    </row>
    <row r="25" spans="2:17" ht="15">
      <c r="B25" s="117"/>
      <c r="C25" s="117"/>
      <c r="D25" s="117"/>
      <c r="E25" s="117"/>
      <c r="F25" s="117"/>
      <c r="G25" s="117"/>
      <c r="H25" s="117"/>
      <c r="I25" s="117"/>
      <c r="J25" s="117"/>
      <c r="K25" s="117"/>
      <c r="L25" s="117"/>
      <c r="M25" s="117"/>
      <c r="N25" s="117"/>
      <c r="O25" s="117"/>
      <c r="P25" s="117"/>
      <c r="Q25" s="117"/>
    </row>
    <row r="26" spans="2:17" ht="15">
      <c r="B26" s="117"/>
      <c r="C26" s="117"/>
      <c r="D26" s="117"/>
      <c r="E26" s="117"/>
      <c r="F26" s="117"/>
      <c r="G26" s="117"/>
      <c r="H26" s="117"/>
      <c r="I26" s="117"/>
      <c r="J26" s="117"/>
      <c r="K26" s="117"/>
      <c r="L26" s="117"/>
      <c r="M26" s="117"/>
      <c r="N26" s="117"/>
      <c r="O26" s="117"/>
      <c r="P26" s="117"/>
      <c r="Q26" s="117"/>
    </row>
    <row r="27" spans="2:17" ht="15">
      <c r="B27" s="117"/>
      <c r="C27" s="117"/>
      <c r="D27" s="117"/>
      <c r="E27" s="117"/>
      <c r="F27" s="117"/>
      <c r="G27" s="117"/>
      <c r="H27" s="117"/>
      <c r="I27" s="117"/>
      <c r="J27" s="117"/>
      <c r="K27" s="117"/>
      <c r="L27" s="117"/>
      <c r="M27" s="117"/>
      <c r="N27" s="117"/>
      <c r="O27" s="117"/>
      <c r="P27" s="117"/>
      <c r="Q27" s="117"/>
    </row>
    <row r="28" ht="15" customHeight="1"/>
    <row r="29" spans="2:18" ht="15">
      <c r="B29" s="117" t="s">
        <v>145</v>
      </c>
      <c r="C29" s="117"/>
      <c r="D29" s="117"/>
      <c r="E29" s="117"/>
      <c r="F29" s="117"/>
      <c r="G29" s="117"/>
      <c r="H29" s="117"/>
      <c r="I29" s="117"/>
      <c r="J29" s="117"/>
      <c r="K29" s="117"/>
      <c r="L29" s="117"/>
      <c r="M29" s="117"/>
      <c r="N29" s="117"/>
      <c r="O29" s="117"/>
      <c r="P29" s="117"/>
      <c r="Q29" s="117"/>
      <c r="R29" s="117"/>
    </row>
    <row r="30" spans="2:18" ht="15">
      <c r="B30" s="117"/>
      <c r="C30" s="117"/>
      <c r="D30" s="117"/>
      <c r="E30" s="117"/>
      <c r="F30" s="117"/>
      <c r="G30" s="117"/>
      <c r="H30" s="117"/>
      <c r="I30" s="117"/>
      <c r="J30" s="117"/>
      <c r="K30" s="117"/>
      <c r="L30" s="117"/>
      <c r="M30" s="117"/>
      <c r="N30" s="117"/>
      <c r="O30" s="117"/>
      <c r="P30" s="117"/>
      <c r="Q30" s="117"/>
      <c r="R30" s="117"/>
    </row>
    <row r="31" spans="2:18" ht="15">
      <c r="B31" s="117"/>
      <c r="C31" s="117"/>
      <c r="D31" s="117"/>
      <c r="E31" s="117"/>
      <c r="F31" s="117"/>
      <c r="G31" s="117"/>
      <c r="H31" s="117"/>
      <c r="I31" s="117"/>
      <c r="J31" s="117"/>
      <c r="K31" s="117"/>
      <c r="L31" s="117"/>
      <c r="M31" s="117"/>
      <c r="N31" s="117"/>
      <c r="O31" s="117"/>
      <c r="P31" s="117"/>
      <c r="Q31" s="117"/>
      <c r="R31" s="117"/>
    </row>
    <row r="33" ht="15" customHeight="1">
      <c r="B33" s="60" t="s">
        <v>166</v>
      </c>
    </row>
  </sheetData>
  <sheetProtection sheet="1" objects="1" scenarios="1"/>
  <mergeCells count="8">
    <mergeCell ref="B12:R14"/>
    <mergeCell ref="B29:R31"/>
    <mergeCell ref="B2:R2"/>
    <mergeCell ref="B19:R20"/>
    <mergeCell ref="B22:Q27"/>
    <mergeCell ref="B4:R7"/>
    <mergeCell ref="B8:R10"/>
    <mergeCell ref="B16:R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Y88"/>
  <sheetViews>
    <sheetView tabSelected="1" zoomScale="70" zoomScaleNormal="70" zoomScalePageLayoutView="0" workbookViewId="0" topLeftCell="A1">
      <pane xSplit="11" ySplit="18" topLeftCell="L19" activePane="bottomRight" state="frozen"/>
      <selection pane="topLeft" activeCell="A1" sqref="A1"/>
      <selection pane="topRight" activeCell="L1" sqref="L1"/>
      <selection pane="bottomLeft" activeCell="A19" sqref="A19"/>
      <selection pane="bottomRight" activeCell="N25" sqref="N25:N26"/>
    </sheetView>
  </sheetViews>
  <sheetFormatPr defaultColWidth="9.140625" defaultRowHeight="15"/>
  <cols>
    <col min="1" max="1" width="0.85546875" style="3" customWidth="1"/>
    <col min="2" max="2" width="5.140625" style="3" customWidth="1"/>
    <col min="3" max="3" width="16.00390625" style="3" customWidth="1"/>
    <col min="4" max="5" width="9.140625" style="3" customWidth="1"/>
    <col min="6" max="8" width="8.7109375" style="3" customWidth="1"/>
    <col min="9" max="11" width="9.140625" style="3" customWidth="1"/>
    <col min="12" max="12" width="11.28125" style="3" customWidth="1"/>
    <col min="13" max="13" width="9.7109375" style="3" customWidth="1"/>
    <col min="14" max="15" width="9.140625" style="3" customWidth="1"/>
    <col min="16" max="16" width="11.140625" style="3" bestFit="1" customWidth="1"/>
    <col min="17" max="17" width="12.7109375" style="3" customWidth="1"/>
    <col min="18" max="18" width="9.140625" style="3" customWidth="1"/>
    <col min="19" max="19" width="9.28125" style="3" bestFit="1" customWidth="1"/>
    <col min="20" max="20" width="12.00390625" style="3" customWidth="1"/>
    <col min="21" max="21" width="16.00390625" style="3" customWidth="1"/>
    <col min="22" max="23" width="9.140625" style="3" customWidth="1"/>
    <col min="24" max="24" width="10.7109375" style="3" bestFit="1" customWidth="1"/>
    <col min="25" max="25" width="9.140625" style="47" customWidth="1"/>
    <col min="26" max="16384" width="9.140625" style="3" customWidth="1"/>
  </cols>
  <sheetData>
    <row r="1" spans="24:25" ht="15.75" thickBot="1">
      <c r="X1" s="32"/>
      <c r="Y1" s="55"/>
    </row>
    <row r="2" spans="2:21" ht="15">
      <c r="B2" s="1"/>
      <c r="D2" s="22" t="s">
        <v>167</v>
      </c>
      <c r="E2" s="22"/>
      <c r="F2" s="22"/>
      <c r="G2" s="22"/>
      <c r="H2" s="22"/>
      <c r="I2" s="22"/>
      <c r="J2" s="22"/>
      <c r="K2" s="22"/>
      <c r="L2" s="22"/>
      <c r="M2" s="22"/>
      <c r="N2" s="326" t="s">
        <v>23</v>
      </c>
      <c r="O2" s="326"/>
      <c r="P2" s="326"/>
      <c r="Q2" s="138" t="s">
        <v>148</v>
      </c>
      <c r="R2" s="139"/>
      <c r="S2" s="139"/>
      <c r="T2" s="139"/>
      <c r="U2" s="140"/>
    </row>
    <row r="3" spans="2:21" ht="15">
      <c r="B3" s="1"/>
      <c r="C3" s="8"/>
      <c r="D3" t="s">
        <v>164</v>
      </c>
      <c r="N3" s="327" t="s">
        <v>24</v>
      </c>
      <c r="O3" s="328"/>
      <c r="P3" s="329"/>
      <c r="Q3" s="135" t="s">
        <v>147</v>
      </c>
      <c r="R3" s="136"/>
      <c r="S3" s="136"/>
      <c r="T3" s="136"/>
      <c r="U3" s="137"/>
    </row>
    <row r="4" spans="4:21" ht="15.75" thickBot="1">
      <c r="D4" s="330" t="s">
        <v>113</v>
      </c>
      <c r="E4" s="330"/>
      <c r="F4" s="330"/>
      <c r="G4" s="330"/>
      <c r="H4" s="330"/>
      <c r="I4" s="330"/>
      <c r="J4" s="330"/>
      <c r="K4" s="330"/>
      <c r="L4" s="330"/>
      <c r="M4" s="330"/>
      <c r="N4" s="331" t="s">
        <v>25</v>
      </c>
      <c r="O4" s="332"/>
      <c r="P4" s="333"/>
      <c r="Q4" s="132">
        <v>42179</v>
      </c>
      <c r="R4" s="133"/>
      <c r="S4" s="133"/>
      <c r="T4" s="133"/>
      <c r="U4" s="134"/>
    </row>
    <row r="5" ht="15.75" thickBot="1">
      <c r="B5" s="1"/>
    </row>
    <row r="6" spans="2:21" ht="15.75" customHeight="1" thickBot="1">
      <c r="B6" s="351" t="s">
        <v>98</v>
      </c>
      <c r="C6" s="352"/>
      <c r="D6" s="352"/>
      <c r="E6" s="352"/>
      <c r="F6" s="352"/>
      <c r="G6" s="353"/>
      <c r="I6" s="354" t="s">
        <v>99</v>
      </c>
      <c r="J6" s="355"/>
      <c r="K6" s="355"/>
      <c r="L6" s="355"/>
      <c r="M6" s="355"/>
      <c r="N6" s="355"/>
      <c r="O6" s="355"/>
      <c r="P6" s="356"/>
      <c r="R6" s="126" t="s">
        <v>103</v>
      </c>
      <c r="S6" s="127"/>
      <c r="T6" s="127"/>
      <c r="U6" s="128"/>
    </row>
    <row r="7" spans="2:21" ht="15.75" customHeight="1" thickBot="1">
      <c r="B7" s="357"/>
      <c r="C7" s="358"/>
      <c r="D7" s="363" t="s">
        <v>106</v>
      </c>
      <c r="E7" s="363"/>
      <c r="F7" s="365" t="s">
        <v>107</v>
      </c>
      <c r="G7" s="366"/>
      <c r="I7" s="369" t="s">
        <v>6</v>
      </c>
      <c r="J7" s="251"/>
      <c r="K7" s="251"/>
      <c r="L7" s="251"/>
      <c r="M7" s="251"/>
      <c r="N7" s="252"/>
      <c r="O7" s="370">
        <v>2005</v>
      </c>
      <c r="P7" s="371"/>
      <c r="R7" s="129"/>
      <c r="S7" s="130"/>
      <c r="T7" s="130"/>
      <c r="U7" s="131"/>
    </row>
    <row r="8" spans="2:21" ht="15" customHeight="1">
      <c r="B8" s="359"/>
      <c r="C8" s="360"/>
      <c r="D8" s="364"/>
      <c r="E8" s="364"/>
      <c r="F8" s="367"/>
      <c r="G8" s="368"/>
      <c r="I8" s="372" t="s">
        <v>11</v>
      </c>
      <c r="J8" s="373"/>
      <c r="K8" s="373"/>
      <c r="L8" s="373"/>
      <c r="M8" s="373"/>
      <c r="N8" s="374"/>
      <c r="O8" s="319"/>
      <c r="P8" s="320"/>
      <c r="R8" s="300" t="s">
        <v>8</v>
      </c>
      <c r="S8" s="301"/>
      <c r="T8" s="302"/>
      <c r="U8" s="112">
        <v>0</v>
      </c>
    </row>
    <row r="9" spans="2:21" ht="15.75" thickBot="1">
      <c r="B9" s="361"/>
      <c r="C9" s="362"/>
      <c r="D9" s="313" t="s">
        <v>104</v>
      </c>
      <c r="E9" s="313"/>
      <c r="F9" s="314" t="s">
        <v>104</v>
      </c>
      <c r="G9" s="315"/>
      <c r="I9" s="316" t="s">
        <v>7</v>
      </c>
      <c r="J9" s="317"/>
      <c r="K9" s="317"/>
      <c r="L9" s="317"/>
      <c r="M9" s="317"/>
      <c r="N9" s="318"/>
      <c r="O9" s="319">
        <v>2005</v>
      </c>
      <c r="P9" s="320"/>
      <c r="R9" s="323" t="s">
        <v>9</v>
      </c>
      <c r="S9" s="324"/>
      <c r="T9" s="325"/>
      <c r="U9" s="113">
        <v>0</v>
      </c>
    </row>
    <row r="10" spans="2:21" ht="15.75" customHeight="1" thickBot="1">
      <c r="B10" s="303" t="s">
        <v>2</v>
      </c>
      <c r="C10" s="304"/>
      <c r="D10" s="305">
        <v>9.7</v>
      </c>
      <c r="E10" s="306"/>
      <c r="F10" s="307">
        <v>8.3</v>
      </c>
      <c r="G10" s="140"/>
      <c r="I10" s="308" t="s">
        <v>35</v>
      </c>
      <c r="J10" s="309"/>
      <c r="K10" s="309"/>
      <c r="L10" s="309"/>
      <c r="M10" s="309"/>
      <c r="N10" s="309"/>
      <c r="O10" s="321"/>
      <c r="P10" s="322"/>
      <c r="R10" s="310" t="s">
        <v>10</v>
      </c>
      <c r="S10" s="311"/>
      <c r="T10" s="312"/>
      <c r="U10" s="114">
        <v>0.222</v>
      </c>
    </row>
    <row r="11" spans="2:21" ht="15" customHeight="1">
      <c r="B11" s="285" t="s">
        <v>4</v>
      </c>
      <c r="C11" s="286"/>
      <c r="D11" s="287">
        <v>1.5</v>
      </c>
      <c r="E11" s="288"/>
      <c r="F11" s="287">
        <v>0.4</v>
      </c>
      <c r="G11" s="137"/>
      <c r="I11" s="289" t="s">
        <v>100</v>
      </c>
      <c r="J11" s="290"/>
      <c r="K11" s="290"/>
      <c r="L11" s="290"/>
      <c r="M11" s="290"/>
      <c r="N11" s="290"/>
      <c r="O11" s="291">
        <v>3053</v>
      </c>
      <c r="P11" s="292"/>
      <c r="R11" s="120" t="s">
        <v>11</v>
      </c>
      <c r="S11" s="121"/>
      <c r="T11" s="121"/>
      <c r="U11" s="122"/>
    </row>
    <row r="12" spans="2:21" ht="15.75" thickBot="1">
      <c r="B12" s="293" t="s">
        <v>3</v>
      </c>
      <c r="C12" s="294"/>
      <c r="D12" s="295">
        <v>1397</v>
      </c>
      <c r="E12" s="296"/>
      <c r="F12" s="295">
        <v>214</v>
      </c>
      <c r="G12" s="297"/>
      <c r="I12" s="298" t="s">
        <v>101</v>
      </c>
      <c r="J12" s="299"/>
      <c r="K12" s="299"/>
      <c r="L12" s="299"/>
      <c r="M12" s="299"/>
      <c r="N12" s="299"/>
      <c r="O12" s="334">
        <v>4616</v>
      </c>
      <c r="P12" s="335"/>
      <c r="R12" s="123"/>
      <c r="S12" s="124"/>
      <c r="T12" s="124"/>
      <c r="U12" s="125"/>
    </row>
    <row r="13" ht="15.75" thickBot="1"/>
    <row r="14" spans="2:21" ht="30">
      <c r="B14" s="9"/>
      <c r="C14" s="63"/>
      <c r="D14" s="64"/>
      <c r="E14" s="64"/>
      <c r="F14" s="64"/>
      <c r="G14" s="64"/>
      <c r="H14" s="64"/>
      <c r="I14" s="336" t="s">
        <v>143</v>
      </c>
      <c r="J14" s="337"/>
      <c r="K14" s="338"/>
      <c r="L14" s="67" t="s">
        <v>0</v>
      </c>
      <c r="M14" s="339" t="s">
        <v>156</v>
      </c>
      <c r="N14" s="340"/>
      <c r="O14" s="340"/>
      <c r="P14" s="68">
        <v>2013</v>
      </c>
      <c r="Q14" s="339" t="s">
        <v>157</v>
      </c>
      <c r="R14" s="401"/>
      <c r="S14" s="402"/>
      <c r="T14" s="93">
        <v>2025</v>
      </c>
      <c r="U14" s="283"/>
    </row>
    <row r="15" spans="2:21" ht="30.75" customHeight="1" thickBot="1">
      <c r="B15" s="10"/>
      <c r="C15" s="65"/>
      <c r="D15" s="65"/>
      <c r="E15" s="65"/>
      <c r="F15" s="65"/>
      <c r="G15" s="65"/>
      <c r="H15" s="65"/>
      <c r="I15" s="65"/>
      <c r="J15" s="65"/>
      <c r="K15" s="66"/>
      <c r="L15" s="12">
        <f>IF(O9="","",O9)</f>
        <v>2005</v>
      </c>
      <c r="M15" s="341" t="s">
        <v>158</v>
      </c>
      <c r="N15" s="342"/>
      <c r="O15" s="342"/>
      <c r="P15" s="343"/>
      <c r="Q15" s="341" t="s">
        <v>96</v>
      </c>
      <c r="R15" s="404"/>
      <c r="S15" s="404"/>
      <c r="T15" s="404"/>
      <c r="U15" s="284"/>
    </row>
    <row r="16" spans="2:21" ht="29.25" customHeight="1">
      <c r="B16" s="10"/>
      <c r="C16" s="65"/>
      <c r="D16" s="141" t="s">
        <v>165</v>
      </c>
      <c r="E16" s="141"/>
      <c r="F16" s="141"/>
      <c r="G16" s="141"/>
      <c r="H16" s="141"/>
      <c r="I16" s="141"/>
      <c r="J16" s="141"/>
      <c r="K16" s="66"/>
      <c r="L16" s="344" t="str">
        <f>"BMPs installed before "&amp;O9</f>
        <v>BMPs installed before 2005</v>
      </c>
      <c r="M16" s="347" t="str">
        <f>"BMPs installed from 2009 to "&amp;P14&amp;""</f>
        <v>BMPs installed from 2009 to 2013</v>
      </c>
      <c r="N16" s="349" t="str">
        <f>"Reductions achieved between 2009 and "&amp;P14&amp;""</f>
        <v>Reductions achieved between 2009 and 2013</v>
      </c>
      <c r="O16" s="349"/>
      <c r="P16" s="350"/>
      <c r="Q16" s="403" t="str">
        <f>"BMPs planned for installation from "&amp;P14&amp;" to "&amp;T14&amp;""</f>
        <v>BMPs planned for installation from 2013 to 2025</v>
      </c>
      <c r="R16" s="388" t="str">
        <f>"Planned reductions from "&amp;P14&amp;" to "&amp;T14&amp;""</f>
        <v>Planned reductions from 2013 to 2025</v>
      </c>
      <c r="S16" s="389"/>
      <c r="T16" s="390"/>
      <c r="U16" s="375" t="s">
        <v>139</v>
      </c>
    </row>
    <row r="17" spans="2:21" ht="33.75" customHeight="1">
      <c r="B17" s="10"/>
      <c r="C17" s="39"/>
      <c r="D17" s="141"/>
      <c r="E17" s="141"/>
      <c r="F17" s="141"/>
      <c r="G17" s="141"/>
      <c r="H17" s="141"/>
      <c r="I17" s="141"/>
      <c r="J17" s="141"/>
      <c r="K17" s="40"/>
      <c r="L17" s="345"/>
      <c r="M17" s="347"/>
      <c r="N17" s="2" t="s">
        <v>2</v>
      </c>
      <c r="O17" s="13" t="s">
        <v>4</v>
      </c>
      <c r="P17" s="14" t="s">
        <v>3</v>
      </c>
      <c r="Q17" s="347"/>
      <c r="R17" s="2" t="s">
        <v>2</v>
      </c>
      <c r="S17" s="13" t="s">
        <v>4</v>
      </c>
      <c r="T17" s="14" t="s">
        <v>3</v>
      </c>
      <c r="U17" s="376"/>
    </row>
    <row r="18" spans="2:21" ht="33.75" customHeight="1" thickBot="1">
      <c r="B18" s="11"/>
      <c r="C18" s="37"/>
      <c r="D18" s="378" t="s">
        <v>12</v>
      </c>
      <c r="E18" s="378"/>
      <c r="F18" s="378"/>
      <c r="G18" s="378" t="s">
        <v>124</v>
      </c>
      <c r="H18" s="378"/>
      <c r="I18" s="378" t="s">
        <v>1</v>
      </c>
      <c r="J18" s="378"/>
      <c r="K18" s="379"/>
      <c r="L18" s="346"/>
      <c r="M18" s="348"/>
      <c r="N18" s="15" t="s">
        <v>102</v>
      </c>
      <c r="O18" s="15" t="s">
        <v>102</v>
      </c>
      <c r="P18" s="16" t="s">
        <v>102</v>
      </c>
      <c r="Q18" s="348"/>
      <c r="R18" s="15" t="s">
        <v>102</v>
      </c>
      <c r="S18" s="15" t="s">
        <v>102</v>
      </c>
      <c r="T18" s="16" t="s">
        <v>102</v>
      </c>
      <c r="U18" s="377"/>
    </row>
    <row r="19" spans="2:21" ht="15" customHeight="1" thickBot="1">
      <c r="B19" s="410" t="s">
        <v>168</v>
      </c>
      <c r="C19" s="411" t="s">
        <v>114</v>
      </c>
      <c r="D19" s="380" t="s">
        <v>116</v>
      </c>
      <c r="E19" s="381"/>
      <c r="F19" s="381"/>
      <c r="G19" s="384" t="s">
        <v>123</v>
      </c>
      <c r="H19" s="385"/>
      <c r="I19" s="260" t="s">
        <v>140</v>
      </c>
      <c r="J19" s="261"/>
      <c r="K19" s="262"/>
      <c r="L19" s="85">
        <v>5</v>
      </c>
      <c r="M19" s="69"/>
      <c r="N19" s="142"/>
      <c r="O19" s="142"/>
      <c r="P19" s="144"/>
      <c r="Q19" s="70"/>
      <c r="R19" s="146"/>
      <c r="S19" s="146"/>
      <c r="T19" s="148"/>
      <c r="U19" s="59">
        <f>IF(L19+M19+Q19=0,"-",L19+M19+Q19)</f>
        <v>5</v>
      </c>
    </row>
    <row r="20" spans="2:21" ht="15.75" thickBot="1">
      <c r="B20" s="410"/>
      <c r="C20" s="412"/>
      <c r="D20" s="382"/>
      <c r="E20" s="383"/>
      <c r="F20" s="383"/>
      <c r="G20" s="386"/>
      <c r="H20" s="387"/>
      <c r="I20" s="263" t="s">
        <v>5</v>
      </c>
      <c r="J20" s="264"/>
      <c r="K20" s="265"/>
      <c r="L20" s="86">
        <v>7</v>
      </c>
      <c r="M20" s="71"/>
      <c r="N20" s="143"/>
      <c r="O20" s="143"/>
      <c r="P20" s="145"/>
      <c r="Q20" s="72"/>
      <c r="R20" s="147"/>
      <c r="S20" s="147"/>
      <c r="T20" s="149"/>
      <c r="U20" s="59">
        <f aca="true" t="shared" si="0" ref="U20:U34">IF(L20+M20+Q20=0,"-",L20+M20+Q20)</f>
        <v>7</v>
      </c>
    </row>
    <row r="21" spans="2:21" ht="15.75" customHeight="1" thickBot="1">
      <c r="B21" s="410"/>
      <c r="C21" s="412"/>
      <c r="D21" s="272" t="s">
        <v>54</v>
      </c>
      <c r="E21" s="413"/>
      <c r="F21" s="414"/>
      <c r="G21" s="256" t="s">
        <v>123</v>
      </c>
      <c r="H21" s="257"/>
      <c r="I21" s="260" t="s">
        <v>140</v>
      </c>
      <c r="J21" s="261"/>
      <c r="K21" s="262"/>
      <c r="L21" s="85"/>
      <c r="M21" s="69"/>
      <c r="N21" s="142"/>
      <c r="O21" s="142"/>
      <c r="P21" s="144"/>
      <c r="Q21" s="70"/>
      <c r="R21" s="146"/>
      <c r="S21" s="146"/>
      <c r="T21" s="148"/>
      <c r="U21" s="59" t="str">
        <f t="shared" si="0"/>
        <v>-</v>
      </c>
    </row>
    <row r="22" spans="2:21" ht="15.75" thickBot="1">
      <c r="B22" s="410"/>
      <c r="C22" s="412"/>
      <c r="D22" s="415"/>
      <c r="E22" s="416"/>
      <c r="F22" s="417"/>
      <c r="G22" s="258"/>
      <c r="H22" s="259"/>
      <c r="I22" s="263" t="s">
        <v>5</v>
      </c>
      <c r="J22" s="264"/>
      <c r="K22" s="265"/>
      <c r="L22" s="86"/>
      <c r="M22" s="71"/>
      <c r="N22" s="143"/>
      <c r="O22" s="143"/>
      <c r="P22" s="145"/>
      <c r="Q22" s="72"/>
      <c r="R22" s="147"/>
      <c r="S22" s="147"/>
      <c r="T22" s="149"/>
      <c r="U22" s="59" t="str">
        <f t="shared" si="0"/>
        <v>-</v>
      </c>
    </row>
    <row r="23" spans="2:21" ht="15.75" customHeight="1" thickBot="1">
      <c r="B23" s="410"/>
      <c r="C23" s="412"/>
      <c r="D23" s="272" t="s">
        <v>118</v>
      </c>
      <c r="E23" s="273"/>
      <c r="F23" s="274"/>
      <c r="G23" s="256" t="s">
        <v>123</v>
      </c>
      <c r="H23" s="257"/>
      <c r="I23" s="260" t="s">
        <v>140</v>
      </c>
      <c r="J23" s="261"/>
      <c r="K23" s="262"/>
      <c r="L23" s="85"/>
      <c r="M23" s="69">
        <v>19</v>
      </c>
      <c r="N23" s="142">
        <v>431</v>
      </c>
      <c r="O23" s="142">
        <v>35</v>
      </c>
      <c r="P23" s="144">
        <v>28425</v>
      </c>
      <c r="Q23" s="70">
        <v>600</v>
      </c>
      <c r="R23" s="146">
        <v>12706</v>
      </c>
      <c r="S23" s="146">
        <v>1075</v>
      </c>
      <c r="T23" s="148">
        <v>876000</v>
      </c>
      <c r="U23" s="59">
        <f t="shared" si="0"/>
        <v>619</v>
      </c>
    </row>
    <row r="24" spans="2:21" ht="15.75" thickBot="1">
      <c r="B24" s="410"/>
      <c r="C24" s="412"/>
      <c r="D24" s="275"/>
      <c r="E24" s="276"/>
      <c r="F24" s="277"/>
      <c r="G24" s="258"/>
      <c r="H24" s="259"/>
      <c r="I24" s="263" t="s">
        <v>5</v>
      </c>
      <c r="J24" s="264"/>
      <c r="K24" s="265"/>
      <c r="L24" s="86"/>
      <c r="M24" s="71">
        <v>28</v>
      </c>
      <c r="N24" s="143"/>
      <c r="O24" s="143"/>
      <c r="P24" s="145"/>
      <c r="Q24" s="72">
        <v>800</v>
      </c>
      <c r="R24" s="147"/>
      <c r="S24" s="147"/>
      <c r="T24" s="149"/>
      <c r="U24" s="59">
        <f t="shared" si="0"/>
        <v>828</v>
      </c>
    </row>
    <row r="25" spans="2:21" ht="15.75" customHeight="1" thickBot="1">
      <c r="B25" s="410"/>
      <c r="C25" s="412"/>
      <c r="D25" s="282" t="s">
        <v>22</v>
      </c>
      <c r="E25" s="273"/>
      <c r="F25" s="274"/>
      <c r="G25" s="256" t="s">
        <v>123</v>
      </c>
      <c r="H25" s="257"/>
      <c r="I25" s="260" t="s">
        <v>140</v>
      </c>
      <c r="J25" s="261"/>
      <c r="K25" s="262"/>
      <c r="L25" s="85"/>
      <c r="M25" s="69"/>
      <c r="N25" s="142"/>
      <c r="O25" s="142"/>
      <c r="P25" s="144"/>
      <c r="Q25" s="69"/>
      <c r="R25" s="146"/>
      <c r="S25" s="146"/>
      <c r="T25" s="148"/>
      <c r="U25" s="59" t="str">
        <f t="shared" si="0"/>
        <v>-</v>
      </c>
    </row>
    <row r="26" spans="2:21" ht="15.75" thickBot="1">
      <c r="B26" s="410"/>
      <c r="C26" s="412"/>
      <c r="D26" s="275"/>
      <c r="E26" s="276"/>
      <c r="F26" s="277"/>
      <c r="G26" s="258"/>
      <c r="H26" s="259"/>
      <c r="I26" s="263" t="s">
        <v>5</v>
      </c>
      <c r="J26" s="264"/>
      <c r="K26" s="265"/>
      <c r="L26" s="86"/>
      <c r="M26" s="71"/>
      <c r="N26" s="143"/>
      <c r="O26" s="143"/>
      <c r="P26" s="145"/>
      <c r="Q26" s="71"/>
      <c r="R26" s="147"/>
      <c r="S26" s="147"/>
      <c r="T26" s="149"/>
      <c r="U26" s="59" t="str">
        <f t="shared" si="0"/>
        <v>-</v>
      </c>
    </row>
    <row r="27" spans="2:21" ht="15.75" customHeight="1" thickBot="1">
      <c r="B27" s="410"/>
      <c r="C27" s="412"/>
      <c r="D27" s="272" t="s">
        <v>72</v>
      </c>
      <c r="E27" s="273"/>
      <c r="F27" s="274"/>
      <c r="G27" s="256" t="s">
        <v>123</v>
      </c>
      <c r="H27" s="257"/>
      <c r="I27" s="260" t="s">
        <v>140</v>
      </c>
      <c r="J27" s="261"/>
      <c r="K27" s="262"/>
      <c r="L27" s="85"/>
      <c r="M27" s="69"/>
      <c r="N27" s="142"/>
      <c r="O27" s="142"/>
      <c r="P27" s="144"/>
      <c r="Q27" s="69"/>
      <c r="R27" s="146"/>
      <c r="S27" s="146"/>
      <c r="T27" s="148"/>
      <c r="U27" s="59" t="str">
        <f t="shared" si="0"/>
        <v>-</v>
      </c>
    </row>
    <row r="28" spans="2:21" ht="15.75" thickBot="1">
      <c r="B28" s="410"/>
      <c r="C28" s="412"/>
      <c r="D28" s="275"/>
      <c r="E28" s="276"/>
      <c r="F28" s="277"/>
      <c r="G28" s="258"/>
      <c r="H28" s="259"/>
      <c r="I28" s="263" t="s">
        <v>5</v>
      </c>
      <c r="J28" s="264"/>
      <c r="K28" s="265"/>
      <c r="L28" s="86"/>
      <c r="M28" s="71"/>
      <c r="N28" s="143"/>
      <c r="O28" s="143"/>
      <c r="P28" s="145"/>
      <c r="Q28" s="71"/>
      <c r="R28" s="147"/>
      <c r="S28" s="147"/>
      <c r="T28" s="149"/>
      <c r="U28" s="59" t="str">
        <f t="shared" si="0"/>
        <v>-</v>
      </c>
    </row>
    <row r="29" spans="2:21" ht="15.75" customHeight="1" thickBot="1">
      <c r="B29" s="410"/>
      <c r="C29" s="412"/>
      <c r="D29" s="282" t="s">
        <v>20</v>
      </c>
      <c r="E29" s="273"/>
      <c r="F29" s="274"/>
      <c r="G29" s="256" t="s">
        <v>123</v>
      </c>
      <c r="H29" s="257"/>
      <c r="I29" s="260" t="s">
        <v>140</v>
      </c>
      <c r="J29" s="261"/>
      <c r="K29" s="262"/>
      <c r="L29" s="85">
        <v>43</v>
      </c>
      <c r="M29" s="69"/>
      <c r="N29" s="142"/>
      <c r="O29" s="142"/>
      <c r="P29" s="144"/>
      <c r="Q29" s="69"/>
      <c r="R29" s="146"/>
      <c r="S29" s="146"/>
      <c r="T29" s="148"/>
      <c r="U29" s="59">
        <f t="shared" si="0"/>
        <v>43</v>
      </c>
    </row>
    <row r="30" spans="2:21" ht="15.75" thickBot="1">
      <c r="B30" s="410"/>
      <c r="C30" s="412"/>
      <c r="D30" s="275"/>
      <c r="E30" s="276"/>
      <c r="F30" s="277"/>
      <c r="G30" s="258"/>
      <c r="H30" s="259"/>
      <c r="I30" s="263" t="s">
        <v>5</v>
      </c>
      <c r="J30" s="264"/>
      <c r="K30" s="265"/>
      <c r="L30" s="86">
        <v>65</v>
      </c>
      <c r="M30" s="71"/>
      <c r="N30" s="143"/>
      <c r="O30" s="143"/>
      <c r="P30" s="145"/>
      <c r="Q30" s="71"/>
      <c r="R30" s="147"/>
      <c r="S30" s="147"/>
      <c r="T30" s="149"/>
      <c r="U30" s="59">
        <f t="shared" si="0"/>
        <v>65</v>
      </c>
    </row>
    <row r="31" spans="2:21" ht="15.75" customHeight="1" thickBot="1">
      <c r="B31" s="410"/>
      <c r="C31" s="411" t="s">
        <v>115</v>
      </c>
      <c r="D31" s="380" t="s">
        <v>117</v>
      </c>
      <c r="E31" s="381"/>
      <c r="F31" s="381"/>
      <c r="G31" s="384" t="s">
        <v>123</v>
      </c>
      <c r="H31" s="385"/>
      <c r="I31" s="260" t="s">
        <v>140</v>
      </c>
      <c r="J31" s="261"/>
      <c r="K31" s="262"/>
      <c r="L31" s="85"/>
      <c r="M31" s="69"/>
      <c r="N31" s="142"/>
      <c r="O31" s="142"/>
      <c r="P31" s="144"/>
      <c r="Q31" s="69"/>
      <c r="R31" s="146"/>
      <c r="S31" s="146"/>
      <c r="T31" s="148"/>
      <c r="U31" s="59" t="str">
        <f t="shared" si="0"/>
        <v>-</v>
      </c>
    </row>
    <row r="32" spans="2:21" ht="15.75" thickBot="1">
      <c r="B32" s="410"/>
      <c r="C32" s="412"/>
      <c r="D32" s="382"/>
      <c r="E32" s="383"/>
      <c r="F32" s="383"/>
      <c r="G32" s="386"/>
      <c r="H32" s="387"/>
      <c r="I32" s="263" t="s">
        <v>5</v>
      </c>
      <c r="J32" s="264"/>
      <c r="K32" s="265"/>
      <c r="L32" s="86"/>
      <c r="M32" s="71"/>
      <c r="N32" s="143"/>
      <c r="O32" s="143"/>
      <c r="P32" s="145"/>
      <c r="Q32" s="71"/>
      <c r="R32" s="147"/>
      <c r="S32" s="147"/>
      <c r="T32" s="149"/>
      <c r="U32" s="59" t="str">
        <f t="shared" si="0"/>
        <v>-</v>
      </c>
    </row>
    <row r="33" spans="2:21" ht="15.75" thickBot="1">
      <c r="B33" s="410"/>
      <c r="C33" s="412"/>
      <c r="D33" s="278" t="s">
        <v>171</v>
      </c>
      <c r="E33" s="279"/>
      <c r="F33" s="279"/>
      <c r="G33" s="256" t="s">
        <v>123</v>
      </c>
      <c r="H33" s="257"/>
      <c r="I33" s="260" t="s">
        <v>140</v>
      </c>
      <c r="J33" s="261"/>
      <c r="K33" s="262"/>
      <c r="L33" s="85">
        <v>3</v>
      </c>
      <c r="M33" s="69"/>
      <c r="N33" s="142"/>
      <c r="O33" s="142"/>
      <c r="P33" s="144"/>
      <c r="Q33" s="69"/>
      <c r="R33" s="146"/>
      <c r="S33" s="146"/>
      <c r="T33" s="148"/>
      <c r="U33" s="59">
        <f t="shared" si="0"/>
        <v>3</v>
      </c>
    </row>
    <row r="34" spans="2:21" ht="15.75" thickBot="1">
      <c r="B34" s="410"/>
      <c r="C34" s="412"/>
      <c r="D34" s="280"/>
      <c r="E34" s="281"/>
      <c r="F34" s="281"/>
      <c r="G34" s="258"/>
      <c r="H34" s="259"/>
      <c r="I34" s="263" t="s">
        <v>5</v>
      </c>
      <c r="J34" s="264"/>
      <c r="K34" s="265"/>
      <c r="L34" s="86">
        <v>5</v>
      </c>
      <c r="M34" s="71"/>
      <c r="N34" s="143"/>
      <c r="O34" s="143"/>
      <c r="P34" s="145"/>
      <c r="Q34" s="71"/>
      <c r="R34" s="147"/>
      <c r="S34" s="147"/>
      <c r="T34" s="149"/>
      <c r="U34" s="59">
        <f t="shared" si="0"/>
        <v>5</v>
      </c>
    </row>
    <row r="35" spans="2:21" ht="15" customHeight="1" thickBot="1">
      <c r="B35" s="410"/>
      <c r="C35" s="412"/>
      <c r="D35" s="266" t="s">
        <v>36</v>
      </c>
      <c r="E35" s="267"/>
      <c r="F35" s="268"/>
      <c r="G35" s="256" t="s">
        <v>123</v>
      </c>
      <c r="H35" s="257"/>
      <c r="I35" s="260" t="s">
        <v>140</v>
      </c>
      <c r="J35" s="261"/>
      <c r="K35" s="262"/>
      <c r="L35" s="33" t="s">
        <v>19</v>
      </c>
      <c r="M35" s="69">
        <v>31</v>
      </c>
      <c r="N35" s="142">
        <v>51</v>
      </c>
      <c r="O35" s="142">
        <v>19</v>
      </c>
      <c r="P35" s="144">
        <v>13288</v>
      </c>
      <c r="Q35" s="69">
        <v>146</v>
      </c>
      <c r="R35" s="146">
        <v>244</v>
      </c>
      <c r="S35" s="146">
        <v>92</v>
      </c>
      <c r="T35" s="148">
        <v>62814</v>
      </c>
      <c r="U35" s="59">
        <f>IF(M35+Q35=0,"-",M35+Q35)</f>
        <v>177</v>
      </c>
    </row>
    <row r="36" spans="2:21" ht="15.75" thickBot="1">
      <c r="B36" s="410"/>
      <c r="C36" s="412"/>
      <c r="D36" s="269"/>
      <c r="E36" s="270"/>
      <c r="F36" s="271"/>
      <c r="G36" s="258"/>
      <c r="H36" s="259"/>
      <c r="I36" s="263" t="s">
        <v>5</v>
      </c>
      <c r="J36" s="264"/>
      <c r="K36" s="265"/>
      <c r="L36" s="34" t="s">
        <v>19</v>
      </c>
      <c r="M36" s="71">
        <v>46</v>
      </c>
      <c r="N36" s="143"/>
      <c r="O36" s="143"/>
      <c r="P36" s="145"/>
      <c r="Q36" s="71">
        <v>221</v>
      </c>
      <c r="R36" s="147"/>
      <c r="S36" s="147"/>
      <c r="T36" s="149"/>
      <c r="U36" s="59">
        <f>IF(M36+Q36=0,"-",M36+Q36)</f>
        <v>267</v>
      </c>
    </row>
    <row r="37" spans="2:21" ht="15.75" customHeight="1" thickBot="1">
      <c r="B37" s="410"/>
      <c r="C37" s="412"/>
      <c r="D37" s="266" t="s">
        <v>13</v>
      </c>
      <c r="E37" s="267"/>
      <c r="F37" s="268"/>
      <c r="G37" s="256" t="s">
        <v>123</v>
      </c>
      <c r="H37" s="257"/>
      <c r="I37" s="260" t="s">
        <v>140</v>
      </c>
      <c r="J37" s="261"/>
      <c r="K37" s="262"/>
      <c r="L37" s="85">
        <v>85</v>
      </c>
      <c r="M37" s="57" t="s">
        <v>127</v>
      </c>
      <c r="N37" s="48"/>
      <c r="O37" s="49"/>
      <c r="P37" s="50"/>
      <c r="Q37" s="57" t="s">
        <v>128</v>
      </c>
      <c r="R37" s="48"/>
      <c r="S37" s="49"/>
      <c r="T37" s="50"/>
      <c r="U37" s="94"/>
    </row>
    <row r="38" spans="2:21" ht="15.75" thickBot="1">
      <c r="B38" s="410"/>
      <c r="C38" s="412"/>
      <c r="D38" s="269"/>
      <c r="E38" s="270"/>
      <c r="F38" s="271"/>
      <c r="G38" s="258"/>
      <c r="H38" s="259"/>
      <c r="I38" s="263" t="s">
        <v>5</v>
      </c>
      <c r="J38" s="264"/>
      <c r="K38" s="265"/>
      <c r="L38" s="86">
        <v>129</v>
      </c>
      <c r="M38" s="58" t="s">
        <v>127</v>
      </c>
      <c r="N38" s="51"/>
      <c r="O38" s="51"/>
      <c r="P38" s="52"/>
      <c r="Q38" s="58" t="s">
        <v>128</v>
      </c>
      <c r="R38" s="51"/>
      <c r="S38" s="51"/>
      <c r="T38" s="52"/>
      <c r="U38" s="95"/>
    </row>
    <row r="39" spans="2:21" ht="15.75" thickBot="1">
      <c r="B39" s="410"/>
      <c r="C39" s="412"/>
      <c r="D39" s="266" t="s">
        <v>14</v>
      </c>
      <c r="E39" s="267"/>
      <c r="F39" s="268"/>
      <c r="G39" s="256" t="s">
        <v>123</v>
      </c>
      <c r="H39" s="257"/>
      <c r="I39" s="260" t="s">
        <v>140</v>
      </c>
      <c r="J39" s="261"/>
      <c r="K39" s="262"/>
      <c r="L39" s="88">
        <v>92</v>
      </c>
      <c r="M39" s="57" t="s">
        <v>127</v>
      </c>
      <c r="N39" s="49"/>
      <c r="O39" s="49"/>
      <c r="P39" s="50"/>
      <c r="Q39" s="57" t="s">
        <v>128</v>
      </c>
      <c r="R39" s="49"/>
      <c r="S39" s="49"/>
      <c r="T39" s="50"/>
      <c r="U39" s="94"/>
    </row>
    <row r="40" spans="2:21" ht="15.75" thickBot="1">
      <c r="B40" s="410"/>
      <c r="C40" s="412"/>
      <c r="D40" s="269"/>
      <c r="E40" s="270"/>
      <c r="F40" s="271"/>
      <c r="G40" s="258"/>
      <c r="H40" s="259"/>
      <c r="I40" s="263" t="s">
        <v>5</v>
      </c>
      <c r="J40" s="264"/>
      <c r="K40" s="265"/>
      <c r="L40" s="89">
        <v>138</v>
      </c>
      <c r="M40" s="58" t="s">
        <v>127</v>
      </c>
      <c r="N40" s="51"/>
      <c r="O40" s="51"/>
      <c r="P40" s="52"/>
      <c r="Q40" s="58" t="s">
        <v>128</v>
      </c>
      <c r="R40" s="51"/>
      <c r="S40" s="51"/>
      <c r="T40" s="52"/>
      <c r="U40" s="95"/>
    </row>
    <row r="41" spans="2:21" ht="15.75" thickBot="1">
      <c r="B41" s="410"/>
      <c r="C41" s="412"/>
      <c r="D41" s="272" t="s">
        <v>18</v>
      </c>
      <c r="E41" s="273"/>
      <c r="F41" s="274"/>
      <c r="G41" s="256" t="s">
        <v>123</v>
      </c>
      <c r="H41" s="257"/>
      <c r="I41" s="260" t="s">
        <v>140</v>
      </c>
      <c r="J41" s="261"/>
      <c r="K41" s="262"/>
      <c r="L41" s="85">
        <v>184</v>
      </c>
      <c r="M41" s="69"/>
      <c r="N41" s="142"/>
      <c r="O41" s="142"/>
      <c r="P41" s="144"/>
      <c r="Q41" s="69"/>
      <c r="R41" s="146"/>
      <c r="S41" s="146"/>
      <c r="T41" s="148"/>
      <c r="U41" s="59">
        <f>IF(L41+M41+Q41=0,"-",L41+M41+Q41)</f>
        <v>184</v>
      </c>
    </row>
    <row r="42" spans="2:21" ht="15.75" thickBot="1">
      <c r="B42" s="410"/>
      <c r="C42" s="418"/>
      <c r="D42" s="275"/>
      <c r="E42" s="276"/>
      <c r="F42" s="277"/>
      <c r="G42" s="258"/>
      <c r="H42" s="259"/>
      <c r="I42" s="263" t="s">
        <v>5</v>
      </c>
      <c r="J42" s="264"/>
      <c r="K42" s="265"/>
      <c r="L42" s="86">
        <v>277</v>
      </c>
      <c r="M42" s="71"/>
      <c r="N42" s="143"/>
      <c r="O42" s="143"/>
      <c r="P42" s="145"/>
      <c r="Q42" s="71"/>
      <c r="R42" s="147"/>
      <c r="S42" s="147"/>
      <c r="T42" s="149"/>
      <c r="U42" s="59">
        <f>IF(L42+M42+Q42=0,"-",L42+M42+Q42)</f>
        <v>277</v>
      </c>
    </row>
    <row r="43" spans="2:21" ht="30.75" customHeight="1" thickBot="1">
      <c r="B43" s="214" t="s">
        <v>97</v>
      </c>
      <c r="C43" s="241" t="s">
        <v>92</v>
      </c>
      <c r="D43" s="150" t="s">
        <v>21</v>
      </c>
      <c r="E43" s="151"/>
      <c r="F43" s="152"/>
      <c r="G43" s="153" t="s">
        <v>142</v>
      </c>
      <c r="H43" s="154"/>
      <c r="I43" s="155" t="s">
        <v>151</v>
      </c>
      <c r="J43" s="156"/>
      <c r="K43" s="157"/>
      <c r="L43" s="53"/>
      <c r="M43" s="73">
        <v>29.6</v>
      </c>
      <c r="N43" s="74">
        <v>14</v>
      </c>
      <c r="O43" s="74">
        <v>2</v>
      </c>
      <c r="P43" s="75">
        <v>5012</v>
      </c>
      <c r="Q43" s="76">
        <v>10.4</v>
      </c>
      <c r="R43" s="74">
        <v>5</v>
      </c>
      <c r="S43" s="74">
        <v>1</v>
      </c>
      <c r="T43" s="75">
        <v>1761</v>
      </c>
      <c r="U43" s="56">
        <f>L43+M43+Q43</f>
        <v>40</v>
      </c>
    </row>
    <row r="44" spans="2:21" ht="30" customHeight="1" thickBot="1">
      <c r="B44" s="215"/>
      <c r="C44" s="242"/>
      <c r="D44" s="150" t="s">
        <v>120</v>
      </c>
      <c r="E44" s="218"/>
      <c r="F44" s="219"/>
      <c r="G44" s="153" t="s">
        <v>123</v>
      </c>
      <c r="H44" s="220"/>
      <c r="I44" s="245" t="s">
        <v>121</v>
      </c>
      <c r="J44" s="246"/>
      <c r="K44" s="247"/>
      <c r="L44" s="54" t="s">
        <v>19</v>
      </c>
      <c r="M44" s="77">
        <v>9</v>
      </c>
      <c r="N44" s="78">
        <v>13</v>
      </c>
      <c r="O44" s="78">
        <v>10</v>
      </c>
      <c r="P44" s="79">
        <v>10647</v>
      </c>
      <c r="Q44" s="80"/>
      <c r="R44" s="78"/>
      <c r="S44" s="78"/>
      <c r="T44" s="79"/>
      <c r="U44" s="56">
        <f>IF(M44+Q44=0,"-",M44+Q44)</f>
        <v>9</v>
      </c>
    </row>
    <row r="45" spans="2:21" ht="30" customHeight="1" thickBot="1">
      <c r="B45" s="215"/>
      <c r="C45" s="242"/>
      <c r="D45" s="150" t="s">
        <v>119</v>
      </c>
      <c r="E45" s="218"/>
      <c r="F45" s="219"/>
      <c r="G45" s="153" t="s">
        <v>123</v>
      </c>
      <c r="H45" s="220"/>
      <c r="I45" s="248" t="s">
        <v>27</v>
      </c>
      <c r="J45" s="248"/>
      <c r="K45" s="249"/>
      <c r="L45" s="54" t="s">
        <v>19</v>
      </c>
      <c r="M45" s="77">
        <v>1</v>
      </c>
      <c r="N45" s="78">
        <v>7</v>
      </c>
      <c r="O45" s="78">
        <v>0</v>
      </c>
      <c r="P45" s="79">
        <v>141</v>
      </c>
      <c r="Q45" s="80"/>
      <c r="R45" s="78"/>
      <c r="S45" s="78"/>
      <c r="T45" s="79"/>
      <c r="U45" s="56">
        <f>IF(M45+Q45=0,"-",M45+Q45)</f>
        <v>1</v>
      </c>
    </row>
    <row r="46" spans="2:21" ht="30" customHeight="1" thickBot="1">
      <c r="B46" s="215"/>
      <c r="C46" s="242"/>
      <c r="D46" s="217" t="s">
        <v>17</v>
      </c>
      <c r="E46" s="218"/>
      <c r="F46" s="219"/>
      <c r="G46" s="153" t="s">
        <v>123</v>
      </c>
      <c r="H46" s="220"/>
      <c r="I46" s="221" t="s">
        <v>26</v>
      </c>
      <c r="J46" s="221"/>
      <c r="K46" s="222"/>
      <c r="L46" s="87"/>
      <c r="M46" s="77">
        <v>650</v>
      </c>
      <c r="N46" s="78">
        <v>49</v>
      </c>
      <c r="O46" s="78">
        <v>44</v>
      </c>
      <c r="P46" s="79">
        <v>29172</v>
      </c>
      <c r="Q46" s="80">
        <v>1300</v>
      </c>
      <c r="R46" s="78">
        <v>98</v>
      </c>
      <c r="S46" s="78">
        <v>88</v>
      </c>
      <c r="T46" s="79">
        <v>58344</v>
      </c>
      <c r="U46" s="56">
        <f>IF(L46+M46+Q46=0,"-",L46+M46+Q46)</f>
        <v>1950</v>
      </c>
    </row>
    <row r="47" spans="2:21" ht="15.75" thickBot="1">
      <c r="B47" s="215"/>
      <c r="C47" s="242"/>
      <c r="D47" s="250" t="s">
        <v>37</v>
      </c>
      <c r="E47" s="251"/>
      <c r="F47" s="252"/>
      <c r="G47" s="256" t="s">
        <v>123</v>
      </c>
      <c r="H47" s="257"/>
      <c r="I47" s="260" t="s">
        <v>140</v>
      </c>
      <c r="J47" s="261"/>
      <c r="K47" s="262"/>
      <c r="L47" s="85"/>
      <c r="M47" s="69"/>
      <c r="N47" s="142"/>
      <c r="O47" s="142"/>
      <c r="P47" s="144"/>
      <c r="Q47" s="69"/>
      <c r="R47" s="146"/>
      <c r="S47" s="146"/>
      <c r="T47" s="148"/>
      <c r="U47" s="59" t="str">
        <f>IF(L47+M47+Q47=0,"-",L47+M47+Q47)</f>
        <v>-</v>
      </c>
    </row>
    <row r="48" spans="2:21" ht="15.75" thickBot="1">
      <c r="B48" s="215"/>
      <c r="C48" s="242"/>
      <c r="D48" s="253"/>
      <c r="E48" s="254"/>
      <c r="F48" s="255"/>
      <c r="G48" s="258"/>
      <c r="H48" s="259"/>
      <c r="I48" s="263" t="s">
        <v>5</v>
      </c>
      <c r="J48" s="264"/>
      <c r="K48" s="265"/>
      <c r="L48" s="86"/>
      <c r="M48" s="71"/>
      <c r="N48" s="143"/>
      <c r="O48" s="143"/>
      <c r="P48" s="145"/>
      <c r="Q48" s="71"/>
      <c r="R48" s="147"/>
      <c r="S48" s="147"/>
      <c r="T48" s="149"/>
      <c r="U48" s="59" t="str">
        <f>IF(L48+M48+Q48=0,"-",L48+M48+Q48)</f>
        <v>-</v>
      </c>
    </row>
    <row r="49" spans="2:21" ht="15" customHeight="1" thickBot="1">
      <c r="B49" s="215"/>
      <c r="C49" s="242"/>
      <c r="D49" s="217" t="s">
        <v>15</v>
      </c>
      <c r="E49" s="218"/>
      <c r="F49" s="219"/>
      <c r="G49" s="153" t="s">
        <v>123</v>
      </c>
      <c r="H49" s="220"/>
      <c r="I49" s="221" t="s">
        <v>27</v>
      </c>
      <c r="J49" s="221"/>
      <c r="K49" s="222"/>
      <c r="L49" s="54" t="s">
        <v>19</v>
      </c>
      <c r="M49" s="77"/>
      <c r="N49" s="78"/>
      <c r="O49" s="78"/>
      <c r="P49" s="79"/>
      <c r="Q49" s="80"/>
      <c r="R49" s="78"/>
      <c r="S49" s="78"/>
      <c r="T49" s="79"/>
      <c r="U49" s="59" t="str">
        <f>IF(M49+Q49=0,"-",M49+Q49)</f>
        <v>-</v>
      </c>
    </row>
    <row r="50" spans="2:21" ht="29.25" customHeight="1" thickBot="1">
      <c r="B50" s="215"/>
      <c r="C50" s="223" t="s">
        <v>122</v>
      </c>
      <c r="D50" s="150" t="s">
        <v>131</v>
      </c>
      <c r="E50" s="151"/>
      <c r="F50" s="152"/>
      <c r="G50" s="153" t="s">
        <v>142</v>
      </c>
      <c r="H50" s="220"/>
      <c r="I50" s="226" t="s">
        <v>132</v>
      </c>
      <c r="J50" s="221"/>
      <c r="K50" s="222"/>
      <c r="L50" s="84"/>
      <c r="M50" s="73"/>
      <c r="N50" s="74"/>
      <c r="O50" s="74"/>
      <c r="P50" s="75"/>
      <c r="Q50" s="76"/>
      <c r="R50" s="74"/>
      <c r="S50" s="74"/>
      <c r="T50" s="75"/>
      <c r="U50" s="56" t="str">
        <f>IF(L50+M50+Q50=0,"-",L50+M50+Q50)</f>
        <v>-</v>
      </c>
    </row>
    <row r="51" spans="2:21" ht="23.25" customHeight="1">
      <c r="B51" s="215"/>
      <c r="C51" s="224"/>
      <c r="D51" s="227" t="s">
        <v>152</v>
      </c>
      <c r="E51" s="228"/>
      <c r="F51" s="229"/>
      <c r="G51" s="233" t="s">
        <v>142</v>
      </c>
      <c r="H51" s="234"/>
      <c r="I51" s="233" t="s">
        <v>150</v>
      </c>
      <c r="J51" s="237"/>
      <c r="K51" s="238"/>
      <c r="L51" s="407"/>
      <c r="M51" s="405">
        <v>1</v>
      </c>
      <c r="N51" s="142">
        <v>5</v>
      </c>
      <c r="O51" s="142">
        <v>10</v>
      </c>
      <c r="P51" s="144">
        <v>1000</v>
      </c>
      <c r="Q51" s="405"/>
      <c r="R51" s="146"/>
      <c r="S51" s="146"/>
      <c r="T51" s="148"/>
      <c r="U51" s="391">
        <f>IF(L51+M51+Q51=0,"-",L51+M51+Q51)</f>
        <v>1</v>
      </c>
    </row>
    <row r="52" spans="2:21" ht="24" customHeight="1" thickBot="1">
      <c r="B52" s="215"/>
      <c r="C52" s="224"/>
      <c r="D52" s="230"/>
      <c r="E52" s="231"/>
      <c r="F52" s="232"/>
      <c r="G52" s="235"/>
      <c r="H52" s="236"/>
      <c r="I52" s="235"/>
      <c r="J52" s="239"/>
      <c r="K52" s="240"/>
      <c r="L52" s="408"/>
      <c r="M52" s="409"/>
      <c r="N52" s="143"/>
      <c r="O52" s="143"/>
      <c r="P52" s="145"/>
      <c r="Q52" s="406"/>
      <c r="R52" s="147"/>
      <c r="S52" s="147"/>
      <c r="T52" s="149"/>
      <c r="U52" s="284"/>
    </row>
    <row r="53" spans="2:21" ht="15.75" thickBot="1">
      <c r="B53" s="215"/>
      <c r="C53" s="224"/>
      <c r="D53" s="243" t="s">
        <v>125</v>
      </c>
      <c r="E53" s="237"/>
      <c r="F53" s="234"/>
      <c r="G53" s="233" t="s">
        <v>130</v>
      </c>
      <c r="H53" s="234"/>
      <c r="I53" s="233" t="s">
        <v>126</v>
      </c>
      <c r="J53" s="237"/>
      <c r="K53" s="238"/>
      <c r="L53" s="85"/>
      <c r="M53" s="69"/>
      <c r="N53" s="142"/>
      <c r="O53" s="142"/>
      <c r="P53" s="144"/>
      <c r="Q53" s="69"/>
      <c r="R53" s="146"/>
      <c r="S53" s="146"/>
      <c r="T53" s="148"/>
      <c r="U53" s="59" t="str">
        <f>IF(L53+M53+Q53=0,"-",L53+M53+Q53)</f>
        <v>-</v>
      </c>
    </row>
    <row r="54" spans="2:21" ht="15.75" thickBot="1">
      <c r="B54" s="215"/>
      <c r="C54" s="224"/>
      <c r="D54" s="244"/>
      <c r="E54" s="239"/>
      <c r="F54" s="236"/>
      <c r="G54" s="235"/>
      <c r="H54" s="236"/>
      <c r="I54" s="235"/>
      <c r="J54" s="239"/>
      <c r="K54" s="240"/>
      <c r="L54" s="86"/>
      <c r="M54" s="71"/>
      <c r="N54" s="143"/>
      <c r="O54" s="143"/>
      <c r="P54" s="145"/>
      <c r="Q54" s="71"/>
      <c r="R54" s="147"/>
      <c r="S54" s="147"/>
      <c r="T54" s="149"/>
      <c r="U54" s="59" t="str">
        <f aca="true" t="shared" si="1" ref="U54:U60">IF(L54+M54+Q54=0,"-",L54+M54+Q54)</f>
        <v>-</v>
      </c>
    </row>
    <row r="55" spans="2:21" ht="15.75" thickBot="1">
      <c r="B55" s="215"/>
      <c r="C55" s="224"/>
      <c r="D55" s="243" t="s">
        <v>125</v>
      </c>
      <c r="E55" s="237"/>
      <c r="F55" s="234"/>
      <c r="G55" s="233" t="s">
        <v>130</v>
      </c>
      <c r="H55" s="234"/>
      <c r="I55" s="233" t="s">
        <v>126</v>
      </c>
      <c r="J55" s="237"/>
      <c r="K55" s="238"/>
      <c r="L55" s="85"/>
      <c r="M55" s="69"/>
      <c r="N55" s="142"/>
      <c r="O55" s="142"/>
      <c r="P55" s="144"/>
      <c r="Q55" s="69"/>
      <c r="R55" s="146"/>
      <c r="S55" s="146"/>
      <c r="T55" s="148"/>
      <c r="U55" s="59" t="str">
        <f t="shared" si="1"/>
        <v>-</v>
      </c>
    </row>
    <row r="56" spans="2:21" ht="15.75" thickBot="1">
      <c r="B56" s="215"/>
      <c r="C56" s="224"/>
      <c r="D56" s="244"/>
      <c r="E56" s="239"/>
      <c r="F56" s="236"/>
      <c r="G56" s="235"/>
      <c r="H56" s="236"/>
      <c r="I56" s="235"/>
      <c r="J56" s="239"/>
      <c r="K56" s="240"/>
      <c r="L56" s="86"/>
      <c r="M56" s="71"/>
      <c r="N56" s="143"/>
      <c r="O56" s="143"/>
      <c r="P56" s="145"/>
      <c r="Q56" s="71"/>
      <c r="R56" s="147"/>
      <c r="S56" s="147"/>
      <c r="T56" s="149"/>
      <c r="U56" s="59" t="str">
        <f t="shared" si="1"/>
        <v>-</v>
      </c>
    </row>
    <row r="57" spans="2:21" ht="15.75" thickBot="1">
      <c r="B57" s="215"/>
      <c r="C57" s="224"/>
      <c r="D57" s="243" t="s">
        <v>125</v>
      </c>
      <c r="E57" s="237"/>
      <c r="F57" s="234"/>
      <c r="G57" s="233" t="s">
        <v>130</v>
      </c>
      <c r="H57" s="234"/>
      <c r="I57" s="233" t="s">
        <v>126</v>
      </c>
      <c r="J57" s="237"/>
      <c r="K57" s="238"/>
      <c r="L57" s="85"/>
      <c r="M57" s="69"/>
      <c r="N57" s="142"/>
      <c r="O57" s="142"/>
      <c r="P57" s="144"/>
      <c r="Q57" s="69"/>
      <c r="R57" s="146"/>
      <c r="S57" s="146"/>
      <c r="T57" s="148"/>
      <c r="U57" s="59" t="str">
        <f t="shared" si="1"/>
        <v>-</v>
      </c>
    </row>
    <row r="58" spans="2:21" ht="15.75" thickBot="1">
      <c r="B58" s="215"/>
      <c r="C58" s="224"/>
      <c r="D58" s="244"/>
      <c r="E58" s="239"/>
      <c r="F58" s="236"/>
      <c r="G58" s="235"/>
      <c r="H58" s="236"/>
      <c r="I58" s="235"/>
      <c r="J58" s="239"/>
      <c r="K58" s="240"/>
      <c r="L58" s="86"/>
      <c r="M58" s="71"/>
      <c r="N58" s="143"/>
      <c r="O58" s="143"/>
      <c r="P58" s="145"/>
      <c r="Q58" s="71"/>
      <c r="R58" s="147"/>
      <c r="S58" s="147"/>
      <c r="T58" s="149"/>
      <c r="U58" s="59" t="str">
        <f t="shared" si="1"/>
        <v>-</v>
      </c>
    </row>
    <row r="59" spans="2:21" ht="15.75" thickBot="1">
      <c r="B59" s="215"/>
      <c r="C59" s="224"/>
      <c r="D59" s="243" t="s">
        <v>125</v>
      </c>
      <c r="E59" s="237"/>
      <c r="F59" s="234"/>
      <c r="G59" s="233" t="s">
        <v>130</v>
      </c>
      <c r="H59" s="234"/>
      <c r="I59" s="233" t="s">
        <v>126</v>
      </c>
      <c r="J59" s="237"/>
      <c r="K59" s="238"/>
      <c r="L59" s="85"/>
      <c r="M59" s="69"/>
      <c r="N59" s="142"/>
      <c r="O59" s="142"/>
      <c r="P59" s="144"/>
      <c r="Q59" s="69"/>
      <c r="R59" s="146"/>
      <c r="S59" s="146"/>
      <c r="T59" s="148"/>
      <c r="U59" s="59" t="str">
        <f t="shared" si="1"/>
        <v>-</v>
      </c>
    </row>
    <row r="60" spans="2:21" ht="15.75" thickBot="1">
      <c r="B60" s="216"/>
      <c r="C60" s="225"/>
      <c r="D60" s="244"/>
      <c r="E60" s="239"/>
      <c r="F60" s="236"/>
      <c r="G60" s="235"/>
      <c r="H60" s="236"/>
      <c r="I60" s="235"/>
      <c r="J60" s="239"/>
      <c r="K60" s="240"/>
      <c r="L60" s="86"/>
      <c r="M60" s="71"/>
      <c r="N60" s="143"/>
      <c r="O60" s="143"/>
      <c r="P60" s="145"/>
      <c r="Q60" s="71"/>
      <c r="R60" s="147"/>
      <c r="S60" s="147"/>
      <c r="T60" s="149"/>
      <c r="U60" s="100" t="str">
        <f t="shared" si="1"/>
        <v>-</v>
      </c>
    </row>
    <row r="61" spans="1:21" ht="15.75" customHeight="1" thickBot="1">
      <c r="A61" s="35"/>
      <c r="B61" s="199" t="s">
        <v>112</v>
      </c>
      <c r="C61" s="199"/>
      <c r="D61" s="199"/>
      <c r="E61" s="199"/>
      <c r="F61" s="199"/>
      <c r="G61" s="199"/>
      <c r="H61" s="199"/>
      <c r="I61" s="201" t="s">
        <v>138</v>
      </c>
      <c r="J61" s="202"/>
      <c r="K61" s="203"/>
      <c r="L61" s="212" t="s">
        <v>137</v>
      </c>
      <c r="M61" s="213"/>
      <c r="N61" s="41">
        <f>SUM(N19:N60)</f>
        <v>570</v>
      </c>
      <c r="O61" s="41">
        <f>SUM(O19:O60)</f>
        <v>120</v>
      </c>
      <c r="P61" s="42">
        <f>SUM(P19:P60)</f>
        <v>87685</v>
      </c>
      <c r="Q61" s="43" t="s">
        <v>137</v>
      </c>
      <c r="R61" s="41">
        <f>SUM(R19:R60)</f>
        <v>13053</v>
      </c>
      <c r="S61" s="41">
        <f>SUM(S19:S60)</f>
        <v>1256</v>
      </c>
      <c r="T61" s="42">
        <f>SUM(T19:T60)</f>
        <v>998919</v>
      </c>
      <c r="U61" s="47"/>
    </row>
    <row r="62" spans="1:10" ht="15.75" thickBot="1">
      <c r="A62" s="35"/>
      <c r="B62" s="200"/>
      <c r="C62" s="200"/>
      <c r="D62" s="200"/>
      <c r="E62" s="200"/>
      <c r="F62" s="200"/>
      <c r="G62" s="200"/>
      <c r="H62" s="200"/>
      <c r="I62" s="38"/>
      <c r="J62" s="39"/>
    </row>
    <row r="63" spans="2:20" ht="15.75" customHeight="1">
      <c r="B63" s="200"/>
      <c r="C63" s="200"/>
      <c r="D63" s="200"/>
      <c r="E63" s="200"/>
      <c r="F63" s="200"/>
      <c r="G63" s="200"/>
      <c r="H63" s="200"/>
      <c r="I63" s="39"/>
      <c r="J63" s="173" t="s">
        <v>29</v>
      </c>
      <c r="K63" s="174"/>
      <c r="L63" s="175"/>
      <c r="N63" s="173" t="s">
        <v>30</v>
      </c>
      <c r="O63" s="174"/>
      <c r="P63" s="175"/>
      <c r="R63" s="179" t="s">
        <v>108</v>
      </c>
      <c r="S63" s="180"/>
      <c r="T63" s="181"/>
    </row>
    <row r="64" spans="2:20" ht="15" customHeight="1">
      <c r="B64" s="185" t="s">
        <v>141</v>
      </c>
      <c r="C64" s="185"/>
      <c r="D64" s="185"/>
      <c r="E64" s="185"/>
      <c r="F64" s="185"/>
      <c r="G64" s="185"/>
      <c r="H64" s="185"/>
      <c r="I64" s="18"/>
      <c r="J64" s="176"/>
      <c r="K64" s="177"/>
      <c r="L64" s="178"/>
      <c r="N64" s="176"/>
      <c r="O64" s="177"/>
      <c r="P64" s="178"/>
      <c r="R64" s="182"/>
      <c r="S64" s="183"/>
      <c r="T64" s="184"/>
    </row>
    <row r="65" spans="2:20" ht="15">
      <c r="B65" s="185"/>
      <c r="C65" s="185"/>
      <c r="D65" s="185"/>
      <c r="E65" s="185"/>
      <c r="F65" s="185"/>
      <c r="G65" s="185"/>
      <c r="H65" s="185"/>
      <c r="I65" s="18"/>
      <c r="J65" s="5" t="s">
        <v>2</v>
      </c>
      <c r="K65" s="6" t="s">
        <v>4</v>
      </c>
      <c r="L65" s="7" t="s">
        <v>3</v>
      </c>
      <c r="N65" s="5" t="s">
        <v>2</v>
      </c>
      <c r="O65" s="6" t="s">
        <v>4</v>
      </c>
      <c r="P65" s="7" t="s">
        <v>3</v>
      </c>
      <c r="R65" s="5" t="s">
        <v>2</v>
      </c>
      <c r="S65" s="6" t="s">
        <v>4</v>
      </c>
      <c r="T65" s="7" t="s">
        <v>3</v>
      </c>
    </row>
    <row r="66" spans="2:20" ht="15">
      <c r="B66" s="185"/>
      <c r="C66" s="185"/>
      <c r="D66" s="185"/>
      <c r="E66" s="185"/>
      <c r="F66" s="185"/>
      <c r="G66" s="185"/>
      <c r="H66" s="185"/>
      <c r="I66" s="18"/>
      <c r="J66" s="81">
        <v>65841</v>
      </c>
      <c r="K66" s="82">
        <v>6131.5</v>
      </c>
      <c r="L66" s="83">
        <v>4878232</v>
      </c>
      <c r="N66" s="26">
        <f>J66-N61</f>
        <v>65271</v>
      </c>
      <c r="O66" s="27">
        <f>K66-O61</f>
        <v>6011.5</v>
      </c>
      <c r="P66" s="28">
        <f>L66-P61</f>
        <v>4790547</v>
      </c>
      <c r="R66" s="44">
        <f>N66-R61</f>
        <v>52218</v>
      </c>
      <c r="S66" s="45">
        <f>O66-S61</f>
        <v>4755.5</v>
      </c>
      <c r="T66" s="46">
        <f>P66-T61</f>
        <v>3791628</v>
      </c>
    </row>
    <row r="67" spans="2:20" ht="15" customHeight="1">
      <c r="B67" s="185"/>
      <c r="C67" s="185"/>
      <c r="D67" s="185"/>
      <c r="E67" s="185"/>
      <c r="F67" s="185"/>
      <c r="G67" s="185"/>
      <c r="H67" s="185"/>
      <c r="I67" s="18"/>
      <c r="J67" s="186" t="s">
        <v>32</v>
      </c>
      <c r="K67" s="187"/>
      <c r="L67" s="188"/>
      <c r="N67" s="186" t="s">
        <v>33</v>
      </c>
      <c r="O67" s="187"/>
      <c r="P67" s="188"/>
      <c r="R67" s="186" t="s">
        <v>133</v>
      </c>
      <c r="S67" s="187"/>
      <c r="T67" s="188"/>
    </row>
    <row r="68" spans="2:20" ht="15" customHeight="1">
      <c r="B68" s="185"/>
      <c r="C68" s="185"/>
      <c r="D68" s="185"/>
      <c r="E68" s="185"/>
      <c r="F68" s="185"/>
      <c r="G68" s="185"/>
      <c r="H68" s="185"/>
      <c r="I68" s="18"/>
      <c r="J68" s="189"/>
      <c r="K68" s="190"/>
      <c r="L68" s="191"/>
      <c r="N68" s="189"/>
      <c r="O68" s="190"/>
      <c r="P68" s="191"/>
      <c r="R68" s="189"/>
      <c r="S68" s="190"/>
      <c r="T68" s="191"/>
    </row>
    <row r="69" spans="2:20" ht="15" customHeight="1" thickBot="1">
      <c r="B69" s="185"/>
      <c r="C69" s="185"/>
      <c r="D69" s="185"/>
      <c r="E69" s="185"/>
      <c r="F69" s="185"/>
      <c r="G69" s="185"/>
      <c r="H69" s="185"/>
      <c r="J69" s="189"/>
      <c r="K69" s="190"/>
      <c r="L69" s="191"/>
      <c r="N69" s="189"/>
      <c r="O69" s="190"/>
      <c r="P69" s="191"/>
      <c r="R69" s="192"/>
      <c r="S69" s="193"/>
      <c r="T69" s="194"/>
    </row>
    <row r="70" spans="2:20" ht="15" customHeight="1">
      <c r="B70" s="185" t="s">
        <v>105</v>
      </c>
      <c r="C70" s="185"/>
      <c r="D70" s="185"/>
      <c r="E70" s="185"/>
      <c r="F70" s="185"/>
      <c r="G70" s="185"/>
      <c r="H70" s="185"/>
      <c r="I70" s="18"/>
      <c r="J70" s="189"/>
      <c r="K70" s="190"/>
      <c r="L70" s="191"/>
      <c r="N70" s="189"/>
      <c r="O70" s="190"/>
      <c r="P70" s="191"/>
      <c r="R70" s="195" t="s">
        <v>134</v>
      </c>
      <c r="S70" s="197" t="s">
        <v>136</v>
      </c>
      <c r="T70" s="204" t="s">
        <v>135</v>
      </c>
    </row>
    <row r="71" spans="2:20" ht="15.75" customHeight="1" thickBot="1">
      <c r="B71" s="185"/>
      <c r="C71" s="185"/>
      <c r="D71" s="185"/>
      <c r="E71" s="185"/>
      <c r="F71" s="185"/>
      <c r="G71" s="185"/>
      <c r="H71" s="185"/>
      <c r="I71" s="18"/>
      <c r="J71" s="192"/>
      <c r="K71" s="193"/>
      <c r="L71" s="194"/>
      <c r="N71" s="192"/>
      <c r="O71" s="193"/>
      <c r="P71" s="194"/>
      <c r="R71" s="196"/>
      <c r="S71" s="198"/>
      <c r="T71" s="205"/>
    </row>
    <row r="72" spans="2:8" ht="15.75" customHeight="1" thickBot="1">
      <c r="B72" s="200" t="s">
        <v>111</v>
      </c>
      <c r="C72" s="200"/>
      <c r="D72" s="200"/>
      <c r="E72" s="200"/>
      <c r="F72" s="200"/>
      <c r="G72" s="200"/>
      <c r="H72" s="200"/>
    </row>
    <row r="73" spans="2:20" ht="15.75" customHeight="1" thickBot="1">
      <c r="B73" s="200"/>
      <c r="C73" s="200"/>
      <c r="D73" s="200"/>
      <c r="E73" s="200"/>
      <c r="F73" s="200"/>
      <c r="G73" s="200"/>
      <c r="H73" s="200"/>
      <c r="R73" s="173" t="s">
        <v>31</v>
      </c>
      <c r="S73" s="174"/>
      <c r="T73" s="175"/>
    </row>
    <row r="74" spans="2:21" ht="15">
      <c r="B74" s="200"/>
      <c r="C74" s="200"/>
      <c r="D74" s="200"/>
      <c r="E74" s="200"/>
      <c r="F74" s="200"/>
      <c r="G74" s="200"/>
      <c r="H74" s="200"/>
      <c r="J74" s="209" t="s">
        <v>109</v>
      </c>
      <c r="K74" s="210"/>
      <c r="L74" s="211"/>
      <c r="R74" s="206"/>
      <c r="S74" s="207"/>
      <c r="T74" s="208"/>
      <c r="U74" s="17"/>
    </row>
    <row r="75" spans="2:20" ht="15.75" customHeight="1">
      <c r="B75" s="200"/>
      <c r="C75" s="200"/>
      <c r="D75" s="200"/>
      <c r="E75" s="200"/>
      <c r="F75" s="200"/>
      <c r="G75" s="200"/>
      <c r="H75" s="200"/>
      <c r="I75" s="18"/>
      <c r="J75" s="19" t="s">
        <v>2</v>
      </c>
      <c r="K75" s="20" t="s">
        <v>4</v>
      </c>
      <c r="L75" s="21" t="s">
        <v>3</v>
      </c>
      <c r="R75" s="5" t="s">
        <v>2</v>
      </c>
      <c r="S75" s="6" t="s">
        <v>4</v>
      </c>
      <c r="T75" s="7" t="s">
        <v>3</v>
      </c>
    </row>
    <row r="76" spans="9:20" ht="15.75" customHeight="1">
      <c r="I76" s="18"/>
      <c r="J76" s="23">
        <f>U8</f>
        <v>0</v>
      </c>
      <c r="K76" s="24">
        <f>U9</f>
        <v>0</v>
      </c>
      <c r="L76" s="25">
        <f>U10</f>
        <v>0.222</v>
      </c>
      <c r="R76" s="29">
        <f>J66*(1-J76)</f>
        <v>65841</v>
      </c>
      <c r="S76" s="30">
        <f>K66*(1-K76)</f>
        <v>6131.5</v>
      </c>
      <c r="T76" s="31">
        <f>L66*(1-L76)</f>
        <v>3795264.4960000003</v>
      </c>
    </row>
    <row r="77" spans="9:20" ht="15.75" customHeight="1" thickBot="1">
      <c r="I77" s="18"/>
      <c r="J77" s="158" t="s">
        <v>110</v>
      </c>
      <c r="K77" s="159"/>
      <c r="L77" s="160"/>
      <c r="R77" s="161" t="s">
        <v>34</v>
      </c>
      <c r="S77" s="162"/>
      <c r="T77" s="163"/>
    </row>
    <row r="78" spans="9:20" ht="15.75" customHeight="1">
      <c r="I78" s="36"/>
      <c r="R78" s="164"/>
      <c r="S78" s="165"/>
      <c r="T78" s="166"/>
    </row>
    <row r="79" spans="2:20" ht="15.75" customHeight="1">
      <c r="B79" s="98"/>
      <c r="C79" s="99"/>
      <c r="D79" s="99"/>
      <c r="E79" s="99"/>
      <c r="F79" s="99"/>
      <c r="G79" s="97"/>
      <c r="H79" s="97"/>
      <c r="I79" s="97"/>
      <c r="R79" s="164"/>
      <c r="S79" s="165"/>
      <c r="T79" s="166"/>
    </row>
    <row r="80" spans="2:20" ht="15">
      <c r="B80" s="98"/>
      <c r="C80" s="98"/>
      <c r="D80" s="98"/>
      <c r="E80" s="98"/>
      <c r="F80" s="98"/>
      <c r="G80" s="98"/>
      <c r="H80" s="98"/>
      <c r="I80" s="98"/>
      <c r="R80" s="164"/>
      <c r="S80" s="165"/>
      <c r="T80" s="166"/>
    </row>
    <row r="81" spans="2:20" ht="15.75" thickBot="1">
      <c r="B81" s="98"/>
      <c r="C81" s="98"/>
      <c r="D81" s="98"/>
      <c r="E81" s="98"/>
      <c r="F81" s="98"/>
      <c r="G81" s="98"/>
      <c r="H81" s="98"/>
      <c r="I81" s="98"/>
      <c r="R81" s="167"/>
      <c r="S81" s="168"/>
      <c r="T81" s="169"/>
    </row>
    <row r="83" ht="21" customHeight="1" thickBot="1"/>
    <row r="84" spans="2:20" ht="15.75" thickBot="1">
      <c r="B84" s="170" t="s">
        <v>39</v>
      </c>
      <c r="C84" s="171"/>
      <c r="D84" s="171"/>
      <c r="E84" s="171"/>
      <c r="F84" s="171"/>
      <c r="G84" s="171"/>
      <c r="H84" s="171"/>
      <c r="I84" s="171"/>
      <c r="J84" s="171"/>
      <c r="K84" s="171"/>
      <c r="L84" s="171"/>
      <c r="M84" s="171"/>
      <c r="N84" s="171"/>
      <c r="O84" s="171"/>
      <c r="P84" s="171"/>
      <c r="Q84" s="171"/>
      <c r="R84" s="171"/>
      <c r="S84" s="171"/>
      <c r="T84" s="172"/>
    </row>
    <row r="85" spans="2:20" ht="15">
      <c r="B85" s="392" t="s">
        <v>154</v>
      </c>
      <c r="C85" s="393"/>
      <c r="D85" s="393"/>
      <c r="E85" s="393"/>
      <c r="F85" s="393"/>
      <c r="G85" s="393"/>
      <c r="H85" s="393"/>
      <c r="I85" s="393"/>
      <c r="J85" s="393"/>
      <c r="K85" s="393"/>
      <c r="L85" s="393"/>
      <c r="M85" s="393"/>
      <c r="N85" s="393"/>
      <c r="O85" s="393"/>
      <c r="P85" s="393"/>
      <c r="Q85" s="393"/>
      <c r="R85" s="393"/>
      <c r="S85" s="393"/>
      <c r="T85" s="394"/>
    </row>
    <row r="86" spans="2:20" ht="15">
      <c r="B86" s="395"/>
      <c r="C86" s="396"/>
      <c r="D86" s="396"/>
      <c r="E86" s="396"/>
      <c r="F86" s="396"/>
      <c r="G86" s="396"/>
      <c r="H86" s="396"/>
      <c r="I86" s="396"/>
      <c r="J86" s="396"/>
      <c r="K86" s="396"/>
      <c r="L86" s="396"/>
      <c r="M86" s="396"/>
      <c r="N86" s="396"/>
      <c r="O86" s="396"/>
      <c r="P86" s="396"/>
      <c r="Q86" s="396"/>
      <c r="R86" s="396"/>
      <c r="S86" s="396"/>
      <c r="T86" s="397"/>
    </row>
    <row r="87" spans="2:20" ht="15">
      <c r="B87" s="395"/>
      <c r="C87" s="396"/>
      <c r="D87" s="396"/>
      <c r="E87" s="396"/>
      <c r="F87" s="396"/>
      <c r="G87" s="396"/>
      <c r="H87" s="396"/>
      <c r="I87" s="396"/>
      <c r="J87" s="396"/>
      <c r="K87" s="396"/>
      <c r="L87" s="396"/>
      <c r="M87" s="396"/>
      <c r="N87" s="396"/>
      <c r="O87" s="396"/>
      <c r="P87" s="396"/>
      <c r="Q87" s="396"/>
      <c r="R87" s="396"/>
      <c r="S87" s="396"/>
      <c r="T87" s="397"/>
    </row>
    <row r="88" spans="2:20" ht="15.75" thickBot="1">
      <c r="B88" s="398"/>
      <c r="C88" s="399"/>
      <c r="D88" s="399"/>
      <c r="E88" s="399"/>
      <c r="F88" s="399"/>
      <c r="G88" s="399"/>
      <c r="H88" s="399"/>
      <c r="I88" s="399"/>
      <c r="J88" s="399"/>
      <c r="K88" s="399"/>
      <c r="L88" s="399"/>
      <c r="M88" s="399"/>
      <c r="N88" s="399"/>
      <c r="O88" s="399"/>
      <c r="P88" s="399"/>
      <c r="Q88" s="399"/>
      <c r="R88" s="399"/>
      <c r="S88" s="399"/>
      <c r="T88" s="400"/>
    </row>
  </sheetData>
  <sheetProtection/>
  <mergeCells count="266">
    <mergeCell ref="B85:T88"/>
    <mergeCell ref="N31:N32"/>
    <mergeCell ref="N21:N22"/>
    <mergeCell ref="N19:N20"/>
    <mergeCell ref="Q14:S14"/>
    <mergeCell ref="Q16:Q18"/>
    <mergeCell ref="Q15:T15"/>
    <mergeCell ref="Q51:Q52"/>
    <mergeCell ref="L51:L52"/>
    <mergeCell ref="M51:M52"/>
    <mergeCell ref="B19:B42"/>
    <mergeCell ref="C19:C30"/>
    <mergeCell ref="I19:K19"/>
    <mergeCell ref="D21:F22"/>
    <mergeCell ref="G21:H22"/>
    <mergeCell ref="I21:K21"/>
    <mergeCell ref="C31:C42"/>
    <mergeCell ref="D31:F32"/>
    <mergeCell ref="G31:H32"/>
    <mergeCell ref="I31:K31"/>
    <mergeCell ref="T25:T26"/>
    <mergeCell ref="D25:F26"/>
    <mergeCell ref="G25:H26"/>
    <mergeCell ref="I25:K25"/>
    <mergeCell ref="U16:U18"/>
    <mergeCell ref="D18:F18"/>
    <mergeCell ref="G18:H18"/>
    <mergeCell ref="I18:K18"/>
    <mergeCell ref="D19:F20"/>
    <mergeCell ref="G19:H20"/>
    <mergeCell ref="R55:R56"/>
    <mergeCell ref="S55:S56"/>
    <mergeCell ref="T55:T56"/>
    <mergeCell ref="R16:T16"/>
    <mergeCell ref="U51:U52"/>
    <mergeCell ref="T21:T22"/>
    <mergeCell ref="R23:R24"/>
    <mergeCell ref="S23:S24"/>
    <mergeCell ref="T23:T24"/>
    <mergeCell ref="D23:F24"/>
    <mergeCell ref="G23:H24"/>
    <mergeCell ref="I23:K23"/>
    <mergeCell ref="N23:N24"/>
    <mergeCell ref="O23:O24"/>
    <mergeCell ref="P23:P24"/>
    <mergeCell ref="I24:K24"/>
    <mergeCell ref="R25:R26"/>
    <mergeCell ref="S25:S26"/>
    <mergeCell ref="N2:P2"/>
    <mergeCell ref="N3:P3"/>
    <mergeCell ref="D4:M4"/>
    <mergeCell ref="N4:P4"/>
    <mergeCell ref="O12:P12"/>
    <mergeCell ref="I14:K14"/>
    <mergeCell ref="M14:O14"/>
    <mergeCell ref="M15:P15"/>
    <mergeCell ref="L16:L18"/>
    <mergeCell ref="M16:M18"/>
    <mergeCell ref="N16:P16"/>
    <mergeCell ref="B6:G6"/>
    <mergeCell ref="I6:P6"/>
    <mergeCell ref="B7:C9"/>
    <mergeCell ref="D7:E8"/>
    <mergeCell ref="F7:G8"/>
    <mergeCell ref="I7:N7"/>
    <mergeCell ref="O7:P8"/>
    <mergeCell ref="I8:N8"/>
    <mergeCell ref="R8:T8"/>
    <mergeCell ref="B10:C10"/>
    <mergeCell ref="D10:E10"/>
    <mergeCell ref="F10:G10"/>
    <mergeCell ref="I10:N10"/>
    <mergeCell ref="R10:T10"/>
    <mergeCell ref="D9:E9"/>
    <mergeCell ref="F9:G9"/>
    <mergeCell ref="I9:N9"/>
    <mergeCell ref="O9:P10"/>
    <mergeCell ref="R9:T9"/>
    <mergeCell ref="U14:U15"/>
    <mergeCell ref="R31:R32"/>
    <mergeCell ref="S31:S32"/>
    <mergeCell ref="T31:T32"/>
    <mergeCell ref="B11:C11"/>
    <mergeCell ref="D11:E11"/>
    <mergeCell ref="F11:G11"/>
    <mergeCell ref="I11:N11"/>
    <mergeCell ref="O11:P11"/>
    <mergeCell ref="B12:C12"/>
    <mergeCell ref="D12:E12"/>
    <mergeCell ref="F12:G12"/>
    <mergeCell ref="I12:N12"/>
    <mergeCell ref="I22:K22"/>
    <mergeCell ref="I20:K20"/>
    <mergeCell ref="S19:S20"/>
    <mergeCell ref="T19:T20"/>
    <mergeCell ref="O21:O22"/>
    <mergeCell ref="P21:P22"/>
    <mergeCell ref="R21:R22"/>
    <mergeCell ref="O19:O20"/>
    <mergeCell ref="P19:P20"/>
    <mergeCell ref="R19:R20"/>
    <mergeCell ref="S21:S22"/>
    <mergeCell ref="N25:N26"/>
    <mergeCell ref="O25:O26"/>
    <mergeCell ref="P25:P26"/>
    <mergeCell ref="I26:K26"/>
    <mergeCell ref="R27:R28"/>
    <mergeCell ref="S27:S28"/>
    <mergeCell ref="T27:T28"/>
    <mergeCell ref="D27:F28"/>
    <mergeCell ref="G27:H28"/>
    <mergeCell ref="I27:K27"/>
    <mergeCell ref="N27:N28"/>
    <mergeCell ref="O27:O28"/>
    <mergeCell ref="P27:P28"/>
    <mergeCell ref="I28:K28"/>
    <mergeCell ref="R29:R30"/>
    <mergeCell ref="S29:S30"/>
    <mergeCell ref="T29:T30"/>
    <mergeCell ref="D29:F30"/>
    <mergeCell ref="G29:H30"/>
    <mergeCell ref="I29:K29"/>
    <mergeCell ref="N29:N30"/>
    <mergeCell ref="O29:O30"/>
    <mergeCell ref="P29:P30"/>
    <mergeCell ref="I30:K30"/>
    <mergeCell ref="D41:F42"/>
    <mergeCell ref="G41:H42"/>
    <mergeCell ref="I41:K41"/>
    <mergeCell ref="N41:N42"/>
    <mergeCell ref="I32:K32"/>
    <mergeCell ref="D33:F34"/>
    <mergeCell ref="G33:H34"/>
    <mergeCell ref="I33:K33"/>
    <mergeCell ref="N33:N34"/>
    <mergeCell ref="I42:K42"/>
    <mergeCell ref="P31:P32"/>
    <mergeCell ref="I34:K34"/>
    <mergeCell ref="D35:F36"/>
    <mergeCell ref="G35:H36"/>
    <mergeCell ref="I35:K35"/>
    <mergeCell ref="N35:N36"/>
    <mergeCell ref="O35:O36"/>
    <mergeCell ref="P35:P36"/>
    <mergeCell ref="O31:O32"/>
    <mergeCell ref="O33:O34"/>
    <mergeCell ref="R35:R36"/>
    <mergeCell ref="S35:S36"/>
    <mergeCell ref="R33:R34"/>
    <mergeCell ref="S33:S34"/>
    <mergeCell ref="T33:T34"/>
    <mergeCell ref="I38:K38"/>
    <mergeCell ref="D39:F40"/>
    <mergeCell ref="G39:H40"/>
    <mergeCell ref="I39:K39"/>
    <mergeCell ref="I40:K40"/>
    <mergeCell ref="T35:T36"/>
    <mergeCell ref="I36:K36"/>
    <mergeCell ref="D37:F38"/>
    <mergeCell ref="G37:H38"/>
    <mergeCell ref="I37:K37"/>
    <mergeCell ref="P33:P34"/>
    <mergeCell ref="G59:H60"/>
    <mergeCell ref="I59:K60"/>
    <mergeCell ref="I44:K44"/>
    <mergeCell ref="D45:F45"/>
    <mergeCell ref="G45:H45"/>
    <mergeCell ref="I45:K45"/>
    <mergeCell ref="D46:F46"/>
    <mergeCell ref="G46:H46"/>
    <mergeCell ref="I46:K46"/>
    <mergeCell ref="D53:F54"/>
    <mergeCell ref="G53:H54"/>
    <mergeCell ref="I53:K54"/>
    <mergeCell ref="I57:K58"/>
    <mergeCell ref="D47:F48"/>
    <mergeCell ref="G47:H48"/>
    <mergeCell ref="I47:K47"/>
    <mergeCell ref="I48:K48"/>
    <mergeCell ref="D44:F44"/>
    <mergeCell ref="G44:H44"/>
    <mergeCell ref="B43:B60"/>
    <mergeCell ref="N55:N56"/>
    <mergeCell ref="O55:O56"/>
    <mergeCell ref="D49:F49"/>
    <mergeCell ref="G49:H49"/>
    <mergeCell ref="I49:K49"/>
    <mergeCell ref="C50:C60"/>
    <mergeCell ref="D50:F50"/>
    <mergeCell ref="G50:H50"/>
    <mergeCell ref="I50:K50"/>
    <mergeCell ref="D51:F52"/>
    <mergeCell ref="G51:H52"/>
    <mergeCell ref="I51:K52"/>
    <mergeCell ref="C43:C49"/>
    <mergeCell ref="D55:F56"/>
    <mergeCell ref="G55:H56"/>
    <mergeCell ref="D57:F58"/>
    <mergeCell ref="G57:H58"/>
    <mergeCell ref="N53:N54"/>
    <mergeCell ref="O53:O54"/>
    <mergeCell ref="N51:N52"/>
    <mergeCell ref="O51:O52"/>
    <mergeCell ref="I55:K56"/>
    <mergeCell ref="D59:F60"/>
    <mergeCell ref="N59:N60"/>
    <mergeCell ref="O59:O60"/>
    <mergeCell ref="P59:P60"/>
    <mergeCell ref="R59:R60"/>
    <mergeCell ref="S59:S60"/>
    <mergeCell ref="T59:T60"/>
    <mergeCell ref="L61:M61"/>
    <mergeCell ref="J63:L64"/>
    <mergeCell ref="T51:T52"/>
    <mergeCell ref="S53:S54"/>
    <mergeCell ref="T53:T54"/>
    <mergeCell ref="S57:S58"/>
    <mergeCell ref="T57:T58"/>
    <mergeCell ref="P55:P56"/>
    <mergeCell ref="P53:P54"/>
    <mergeCell ref="R53:R54"/>
    <mergeCell ref="P51:P52"/>
    <mergeCell ref="R51:R52"/>
    <mergeCell ref="S51:S52"/>
    <mergeCell ref="J77:L77"/>
    <mergeCell ref="R77:T81"/>
    <mergeCell ref="B84:T84"/>
    <mergeCell ref="N63:P64"/>
    <mergeCell ref="R63:T64"/>
    <mergeCell ref="B64:H69"/>
    <mergeCell ref="J67:L71"/>
    <mergeCell ref="N67:P71"/>
    <mergeCell ref="R67:T69"/>
    <mergeCell ref="B70:H71"/>
    <mergeCell ref="R70:R71"/>
    <mergeCell ref="S70:S71"/>
    <mergeCell ref="B61:H63"/>
    <mergeCell ref="I61:K61"/>
    <mergeCell ref="T70:T71"/>
    <mergeCell ref="B72:H75"/>
    <mergeCell ref="R73:T74"/>
    <mergeCell ref="J74:L74"/>
    <mergeCell ref="R11:U12"/>
    <mergeCell ref="R6:U7"/>
    <mergeCell ref="Q4:U4"/>
    <mergeCell ref="Q3:U3"/>
    <mergeCell ref="Q2:U2"/>
    <mergeCell ref="D16:J17"/>
    <mergeCell ref="N57:N58"/>
    <mergeCell ref="O57:O58"/>
    <mergeCell ref="P57:P58"/>
    <mergeCell ref="R57:R58"/>
    <mergeCell ref="T41:T42"/>
    <mergeCell ref="R47:R48"/>
    <mergeCell ref="S47:S48"/>
    <mergeCell ref="T47:T48"/>
    <mergeCell ref="N47:N48"/>
    <mergeCell ref="O47:O48"/>
    <mergeCell ref="P47:P48"/>
    <mergeCell ref="D43:F43"/>
    <mergeCell ref="G43:H43"/>
    <mergeCell ref="I43:K43"/>
    <mergeCell ref="O41:O42"/>
    <mergeCell ref="P41:P42"/>
    <mergeCell ref="R41:R42"/>
    <mergeCell ref="S41:S42"/>
  </mergeCells>
  <conditionalFormatting sqref="D51:K52 N51:P52 L51:T51">
    <cfRule type="expression" priority="19" dxfId="1">
      <formula>$G51="Annual **"</formula>
    </cfRule>
  </conditionalFormatting>
  <conditionalFormatting sqref="D53:Q54">
    <cfRule type="expression" priority="18" dxfId="1">
      <formula>$G53="Annual **"</formula>
    </cfRule>
  </conditionalFormatting>
  <conditionalFormatting sqref="D55:Q56">
    <cfRule type="expression" priority="17" dxfId="1">
      <formula>$G55="Annual **"</formula>
    </cfRule>
  </conditionalFormatting>
  <conditionalFormatting sqref="D57:Q58">
    <cfRule type="expression" priority="16" dxfId="1">
      <formula>$G57="Annual **"</formula>
    </cfRule>
  </conditionalFormatting>
  <conditionalFormatting sqref="D59:Q60">
    <cfRule type="expression" priority="15" dxfId="1">
      <formula>$G59="Annual **"</formula>
    </cfRule>
  </conditionalFormatting>
  <conditionalFormatting sqref="D53:Q54">
    <cfRule type="expression" priority="13" dxfId="1">
      <formula>$G53="Annual **"</formula>
    </cfRule>
  </conditionalFormatting>
  <conditionalFormatting sqref="L54:M54 Q54">
    <cfRule type="expression" priority="12" dxfId="1">
      <formula>$G53="Annual *****"</formula>
    </cfRule>
  </conditionalFormatting>
  <conditionalFormatting sqref="D55:Q56">
    <cfRule type="expression" priority="11" dxfId="1">
      <formula>$G55="Annual **"</formula>
    </cfRule>
  </conditionalFormatting>
  <conditionalFormatting sqref="L56:M56 Q56">
    <cfRule type="expression" priority="10" dxfId="1">
      <formula>$G55="Annual *****"</formula>
    </cfRule>
  </conditionalFormatting>
  <conditionalFormatting sqref="D57:Q58">
    <cfRule type="expression" priority="9" dxfId="1">
      <formula>$G57="Annual **"</formula>
    </cfRule>
  </conditionalFormatting>
  <conditionalFormatting sqref="L58:M58 Q58">
    <cfRule type="expression" priority="8" dxfId="1">
      <formula>$G57="Annual *****"</formula>
    </cfRule>
  </conditionalFormatting>
  <conditionalFormatting sqref="D59:Q60">
    <cfRule type="expression" priority="7" dxfId="1">
      <formula>$G59="Annual **"</formula>
    </cfRule>
  </conditionalFormatting>
  <conditionalFormatting sqref="L60:M60 Q60">
    <cfRule type="expression" priority="6" dxfId="1">
      <formula>$G59="Annual **"</formula>
    </cfRule>
  </conditionalFormatting>
  <conditionalFormatting sqref="G53:H54">
    <cfRule type="expression" priority="5" dxfId="1">
      <formula>$G53="Annual **"</formula>
    </cfRule>
  </conditionalFormatting>
  <conditionalFormatting sqref="G55:H56">
    <cfRule type="expression" priority="4" dxfId="1">
      <formula>$G55="Annual **"</formula>
    </cfRule>
  </conditionalFormatting>
  <conditionalFormatting sqref="G57:H58">
    <cfRule type="expression" priority="3" dxfId="1">
      <formula>$G57="Annual **"</formula>
    </cfRule>
  </conditionalFormatting>
  <conditionalFormatting sqref="G59:H60">
    <cfRule type="expression" priority="2" dxfId="1">
      <formula>$G59="Annual **"</formula>
    </cfRule>
  </conditionalFormatting>
  <conditionalFormatting sqref="R66:T66">
    <cfRule type="expression" priority="20" dxfId="0">
      <formula>R66&lt;=R76</formula>
    </cfRule>
  </conditionalFormatting>
  <dataValidations count="1">
    <dataValidation type="list" allowBlank="1" showInputMessage="1" showErrorMessage="1" sqref="G51:H60">
      <formula1>#REF!</formula1>
    </dataValidation>
  </dataValidations>
  <printOptions horizontalCentered="1" verticalCentered="1"/>
  <pageMargins left="0.7" right="0.7" top="0.75" bottom="0.75" header="0.3" footer="0.3"/>
  <pageSetup fitToHeight="1" fitToWidth="1" horizontalDpi="600" verticalDpi="600" orientation="portrait" paperSize="17" scale="4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88"/>
  <sheetViews>
    <sheetView zoomScale="70" zoomScaleNormal="70" zoomScalePageLayoutView="0" workbookViewId="0" topLeftCell="A1">
      <pane xSplit="11" ySplit="18" topLeftCell="L19" activePane="bottomRight" state="frozen"/>
      <selection pane="topLeft" activeCell="A1" sqref="A1"/>
      <selection pane="topRight" activeCell="L1" sqref="L1"/>
      <selection pane="bottomLeft" activeCell="A19" sqref="A19"/>
      <selection pane="bottomRight" activeCell="D29" sqref="D29:F30"/>
    </sheetView>
  </sheetViews>
  <sheetFormatPr defaultColWidth="9.140625" defaultRowHeight="15"/>
  <cols>
    <col min="1" max="1" width="0.85546875" style="3" customWidth="1"/>
    <col min="2" max="2" width="5.140625" style="3" customWidth="1"/>
    <col min="3" max="3" width="16.00390625" style="3" customWidth="1"/>
    <col min="4" max="5" width="9.140625" style="3" customWidth="1"/>
    <col min="6" max="8" width="8.7109375" style="3" customWidth="1"/>
    <col min="9" max="11" width="9.140625" style="3" customWidth="1"/>
    <col min="12" max="12" width="11.28125" style="3" customWidth="1"/>
    <col min="13" max="13" width="9.7109375" style="3" customWidth="1"/>
    <col min="14" max="15" width="9.140625" style="3" customWidth="1"/>
    <col min="16" max="16" width="11.140625" style="3" bestFit="1" customWidth="1"/>
    <col min="17" max="17" width="12.7109375" style="3" customWidth="1"/>
    <col min="18" max="18" width="9.140625" style="3" customWidth="1"/>
    <col min="19" max="19" width="9.28125" style="3" customWidth="1"/>
    <col min="20" max="20" width="12.00390625" style="3" customWidth="1"/>
    <col min="21" max="21" width="16.00390625" style="3" customWidth="1"/>
    <col min="22" max="23" width="9.140625" style="3" customWidth="1"/>
    <col min="24" max="24" width="10.7109375" style="3" bestFit="1" customWidth="1"/>
    <col min="25" max="25" width="9.140625" style="47" customWidth="1"/>
    <col min="26" max="16384" width="9.140625" style="3" customWidth="1"/>
  </cols>
  <sheetData>
    <row r="1" spans="24:25" ht="15.75" thickBot="1">
      <c r="X1" s="32"/>
      <c r="Y1" s="55"/>
    </row>
    <row r="2" spans="2:21" ht="15">
      <c r="B2" s="1"/>
      <c r="D2" s="22" t="s">
        <v>167</v>
      </c>
      <c r="E2" s="22"/>
      <c r="F2" s="22"/>
      <c r="G2" s="22"/>
      <c r="H2" s="22"/>
      <c r="I2" s="22"/>
      <c r="J2" s="22"/>
      <c r="K2" s="22"/>
      <c r="L2" s="22"/>
      <c r="M2" s="22"/>
      <c r="N2" s="326" t="s">
        <v>23</v>
      </c>
      <c r="O2" s="326"/>
      <c r="P2" s="326"/>
      <c r="Q2" s="138"/>
      <c r="R2" s="139"/>
      <c r="S2" s="139"/>
      <c r="T2" s="139"/>
      <c r="U2" s="140"/>
    </row>
    <row r="3" spans="2:21" ht="15">
      <c r="B3" s="1"/>
      <c r="C3" s="8"/>
      <c r="D3" t="s">
        <v>164</v>
      </c>
      <c r="N3" s="327" t="s">
        <v>24</v>
      </c>
      <c r="O3" s="328"/>
      <c r="P3" s="329"/>
      <c r="Q3" s="135"/>
      <c r="R3" s="136"/>
      <c r="S3" s="136"/>
      <c r="T3" s="136"/>
      <c r="U3" s="137"/>
    </row>
    <row r="4" spans="4:21" ht="15.75" thickBot="1">
      <c r="D4" s="330" t="s">
        <v>113</v>
      </c>
      <c r="E4" s="330"/>
      <c r="F4" s="330"/>
      <c r="G4" s="330"/>
      <c r="H4" s="330"/>
      <c r="I4" s="330"/>
      <c r="J4" s="330"/>
      <c r="K4" s="330"/>
      <c r="L4" s="330"/>
      <c r="M4" s="330"/>
      <c r="N4" s="331" t="s">
        <v>25</v>
      </c>
      <c r="O4" s="332"/>
      <c r="P4" s="333"/>
      <c r="Q4" s="132"/>
      <c r="R4" s="133"/>
      <c r="S4" s="133"/>
      <c r="T4" s="133"/>
      <c r="U4" s="134"/>
    </row>
    <row r="5" ht="15.75" thickBot="1">
      <c r="B5" s="1"/>
    </row>
    <row r="6" spans="2:21" ht="15.75" customHeight="1" thickBot="1">
      <c r="B6" s="351" t="s">
        <v>98</v>
      </c>
      <c r="C6" s="352"/>
      <c r="D6" s="352"/>
      <c r="E6" s="352"/>
      <c r="F6" s="352"/>
      <c r="G6" s="353"/>
      <c r="I6" s="354" t="s">
        <v>99</v>
      </c>
      <c r="J6" s="355"/>
      <c r="K6" s="355"/>
      <c r="L6" s="355"/>
      <c r="M6" s="355"/>
      <c r="N6" s="355"/>
      <c r="O6" s="355"/>
      <c r="P6" s="356"/>
      <c r="R6" s="126" t="s">
        <v>103</v>
      </c>
      <c r="S6" s="127"/>
      <c r="T6" s="127"/>
      <c r="U6" s="128"/>
    </row>
    <row r="7" spans="2:21" ht="15.75" customHeight="1" thickBot="1">
      <c r="B7" s="357"/>
      <c r="C7" s="358"/>
      <c r="D7" s="363" t="s">
        <v>106</v>
      </c>
      <c r="E7" s="363"/>
      <c r="F7" s="365" t="s">
        <v>107</v>
      </c>
      <c r="G7" s="366"/>
      <c r="I7" s="369" t="s">
        <v>6</v>
      </c>
      <c r="J7" s="251"/>
      <c r="K7" s="251"/>
      <c r="L7" s="251"/>
      <c r="M7" s="251"/>
      <c r="N7" s="252"/>
      <c r="O7" s="370"/>
      <c r="P7" s="371"/>
      <c r="R7" s="129"/>
      <c r="S7" s="130"/>
      <c r="T7" s="130"/>
      <c r="U7" s="131"/>
    </row>
    <row r="8" spans="2:21" ht="15" customHeight="1">
      <c r="B8" s="359"/>
      <c r="C8" s="360"/>
      <c r="D8" s="364"/>
      <c r="E8" s="364"/>
      <c r="F8" s="367"/>
      <c r="G8" s="368"/>
      <c r="I8" s="372" t="s">
        <v>11</v>
      </c>
      <c r="J8" s="373"/>
      <c r="K8" s="373"/>
      <c r="L8" s="373"/>
      <c r="M8" s="373"/>
      <c r="N8" s="374"/>
      <c r="O8" s="319"/>
      <c r="P8" s="320"/>
      <c r="R8" s="300" t="s">
        <v>8</v>
      </c>
      <c r="S8" s="301"/>
      <c r="T8" s="302"/>
      <c r="U8" s="109"/>
    </row>
    <row r="9" spans="2:21" ht="15.75" thickBot="1">
      <c r="B9" s="361"/>
      <c r="C9" s="362"/>
      <c r="D9" s="313" t="s">
        <v>104</v>
      </c>
      <c r="E9" s="313"/>
      <c r="F9" s="314" t="s">
        <v>104</v>
      </c>
      <c r="G9" s="315"/>
      <c r="I9" s="316" t="s">
        <v>7</v>
      </c>
      <c r="J9" s="317"/>
      <c r="K9" s="317"/>
      <c r="L9" s="317"/>
      <c r="M9" s="317"/>
      <c r="N9" s="318"/>
      <c r="O9" s="319"/>
      <c r="P9" s="320"/>
      <c r="R9" s="323" t="s">
        <v>9</v>
      </c>
      <c r="S9" s="324"/>
      <c r="T9" s="325"/>
      <c r="U9" s="110"/>
    </row>
    <row r="10" spans="2:21" ht="15.75" customHeight="1" thickBot="1">
      <c r="B10" s="303" t="s">
        <v>2</v>
      </c>
      <c r="C10" s="304"/>
      <c r="D10" s="305"/>
      <c r="E10" s="306"/>
      <c r="F10" s="307"/>
      <c r="G10" s="140"/>
      <c r="I10" s="308" t="s">
        <v>35</v>
      </c>
      <c r="J10" s="309"/>
      <c r="K10" s="309"/>
      <c r="L10" s="309"/>
      <c r="M10" s="309"/>
      <c r="N10" s="309"/>
      <c r="O10" s="321"/>
      <c r="P10" s="322"/>
      <c r="R10" s="310" t="s">
        <v>10</v>
      </c>
      <c r="S10" s="311"/>
      <c r="T10" s="312"/>
      <c r="U10" s="111"/>
    </row>
    <row r="11" spans="2:21" ht="15" customHeight="1">
      <c r="B11" s="285" t="s">
        <v>4</v>
      </c>
      <c r="C11" s="286"/>
      <c r="D11" s="287"/>
      <c r="E11" s="288"/>
      <c r="F11" s="287"/>
      <c r="G11" s="137"/>
      <c r="I11" s="289" t="s">
        <v>100</v>
      </c>
      <c r="J11" s="290"/>
      <c r="K11" s="290"/>
      <c r="L11" s="290"/>
      <c r="M11" s="290"/>
      <c r="N11" s="290"/>
      <c r="O11" s="291"/>
      <c r="P11" s="292"/>
      <c r="R11" s="120" t="s">
        <v>11</v>
      </c>
      <c r="S11" s="121"/>
      <c r="T11" s="121"/>
      <c r="U11" s="122"/>
    </row>
    <row r="12" spans="2:21" ht="15.75" thickBot="1">
      <c r="B12" s="293" t="s">
        <v>3</v>
      </c>
      <c r="C12" s="294"/>
      <c r="D12" s="295"/>
      <c r="E12" s="296"/>
      <c r="F12" s="295"/>
      <c r="G12" s="297"/>
      <c r="I12" s="298" t="s">
        <v>101</v>
      </c>
      <c r="J12" s="299"/>
      <c r="K12" s="299"/>
      <c r="L12" s="299"/>
      <c r="M12" s="299"/>
      <c r="N12" s="299"/>
      <c r="O12" s="334"/>
      <c r="P12" s="335"/>
      <c r="R12" s="123"/>
      <c r="S12" s="124"/>
      <c r="T12" s="124"/>
      <c r="U12" s="125"/>
    </row>
    <row r="13" ht="15.75" thickBot="1"/>
    <row r="14" spans="2:21" ht="30">
      <c r="B14" s="9"/>
      <c r="C14" s="63"/>
      <c r="D14" s="64"/>
      <c r="E14" s="64"/>
      <c r="F14" s="64"/>
      <c r="G14" s="64"/>
      <c r="H14" s="64"/>
      <c r="I14" s="336" t="s">
        <v>143</v>
      </c>
      <c r="J14" s="337"/>
      <c r="K14" s="338"/>
      <c r="L14" s="67" t="s">
        <v>0</v>
      </c>
      <c r="M14" s="339" t="s">
        <v>156</v>
      </c>
      <c r="N14" s="340"/>
      <c r="O14" s="340"/>
      <c r="P14" s="68"/>
      <c r="Q14" s="339" t="s">
        <v>157</v>
      </c>
      <c r="R14" s="401"/>
      <c r="S14" s="402"/>
      <c r="T14" s="93"/>
      <c r="U14" s="283"/>
    </row>
    <row r="15" spans="2:21" ht="30.75" customHeight="1" thickBot="1">
      <c r="B15" s="10"/>
      <c r="C15" s="65"/>
      <c r="D15" s="65"/>
      <c r="E15" s="65"/>
      <c r="F15" s="65"/>
      <c r="G15" s="65"/>
      <c r="H15" s="65"/>
      <c r="I15" s="65"/>
      <c r="J15" s="65"/>
      <c r="K15" s="66"/>
      <c r="L15" s="12">
        <f>IF(O9="","",O9)</f>
      </c>
      <c r="M15" s="341" t="s">
        <v>158</v>
      </c>
      <c r="N15" s="342"/>
      <c r="O15" s="342"/>
      <c r="P15" s="343"/>
      <c r="Q15" s="341" t="s">
        <v>96</v>
      </c>
      <c r="R15" s="404"/>
      <c r="S15" s="404"/>
      <c r="T15" s="404"/>
      <c r="U15" s="284"/>
    </row>
    <row r="16" spans="2:21" ht="29.25" customHeight="1">
      <c r="B16" s="10"/>
      <c r="C16" s="65"/>
      <c r="D16" s="65"/>
      <c r="E16" s="65"/>
      <c r="F16" s="65"/>
      <c r="G16" s="65"/>
      <c r="H16" s="65"/>
      <c r="I16" s="65"/>
      <c r="J16" s="65"/>
      <c r="K16" s="66"/>
      <c r="L16" s="344" t="str">
        <f>"BMPs installed before "&amp;O9</f>
        <v>BMPs installed before </v>
      </c>
      <c r="M16" s="347" t="str">
        <f>"BMPs installed from 2009 to "&amp;P14&amp;""</f>
        <v>BMPs installed from 2009 to </v>
      </c>
      <c r="N16" s="349" t="str">
        <f>"Reductions achieved between 2009 and "&amp;P14&amp;""</f>
        <v>Reductions achieved between 2009 and </v>
      </c>
      <c r="O16" s="349"/>
      <c r="P16" s="350"/>
      <c r="Q16" s="403" t="str">
        <f>"BMPs planned for installation from "&amp;P14&amp;" to "&amp;T14&amp;""</f>
        <v>BMPs planned for installation from  to </v>
      </c>
      <c r="R16" s="388" t="str">
        <f>"Planned reductions from "&amp;P14&amp;" to "&amp;T14&amp;""</f>
        <v>Planned reductions from  to </v>
      </c>
      <c r="S16" s="389"/>
      <c r="T16" s="390"/>
      <c r="U16" s="375" t="s">
        <v>139</v>
      </c>
    </row>
    <row r="17" spans="2:21" ht="33.75" customHeight="1">
      <c r="B17" s="10"/>
      <c r="C17" s="39"/>
      <c r="D17" s="39"/>
      <c r="E17" s="39"/>
      <c r="F17" s="39"/>
      <c r="G17" s="39"/>
      <c r="H17" s="39"/>
      <c r="I17" s="39"/>
      <c r="J17" s="39"/>
      <c r="K17" s="40"/>
      <c r="L17" s="345"/>
      <c r="M17" s="347"/>
      <c r="N17" s="2" t="s">
        <v>2</v>
      </c>
      <c r="O17" s="13" t="s">
        <v>4</v>
      </c>
      <c r="P17" s="14" t="s">
        <v>3</v>
      </c>
      <c r="Q17" s="347"/>
      <c r="R17" s="2" t="s">
        <v>2</v>
      </c>
      <c r="S17" s="13" t="s">
        <v>4</v>
      </c>
      <c r="T17" s="14" t="s">
        <v>3</v>
      </c>
      <c r="U17" s="376"/>
    </row>
    <row r="18" spans="2:21" ht="33.75" customHeight="1" thickBot="1">
      <c r="B18" s="11"/>
      <c r="C18" s="96"/>
      <c r="D18" s="378" t="s">
        <v>12</v>
      </c>
      <c r="E18" s="378"/>
      <c r="F18" s="378"/>
      <c r="G18" s="378" t="s">
        <v>124</v>
      </c>
      <c r="H18" s="378"/>
      <c r="I18" s="378" t="s">
        <v>1</v>
      </c>
      <c r="J18" s="378"/>
      <c r="K18" s="379"/>
      <c r="L18" s="346"/>
      <c r="M18" s="348"/>
      <c r="N18" s="15" t="s">
        <v>102</v>
      </c>
      <c r="O18" s="15" t="s">
        <v>102</v>
      </c>
      <c r="P18" s="16" t="s">
        <v>102</v>
      </c>
      <c r="Q18" s="348"/>
      <c r="R18" s="15" t="s">
        <v>102</v>
      </c>
      <c r="S18" s="15" t="s">
        <v>102</v>
      </c>
      <c r="T18" s="16" t="s">
        <v>102</v>
      </c>
      <c r="U18" s="377"/>
    </row>
    <row r="19" spans="2:21" ht="15" customHeight="1" thickBot="1">
      <c r="B19" s="410" t="s">
        <v>168</v>
      </c>
      <c r="C19" s="411" t="s">
        <v>114</v>
      </c>
      <c r="D19" s="380" t="s">
        <v>116</v>
      </c>
      <c r="E19" s="381"/>
      <c r="F19" s="381"/>
      <c r="G19" s="384" t="s">
        <v>123</v>
      </c>
      <c r="H19" s="385"/>
      <c r="I19" s="260" t="s">
        <v>140</v>
      </c>
      <c r="J19" s="261"/>
      <c r="K19" s="262"/>
      <c r="L19" s="85"/>
      <c r="M19" s="69"/>
      <c r="N19" s="142"/>
      <c r="O19" s="142"/>
      <c r="P19" s="144"/>
      <c r="Q19" s="70"/>
      <c r="R19" s="146"/>
      <c r="S19" s="146"/>
      <c r="T19" s="148"/>
      <c r="U19" s="59" t="str">
        <f>IF(L19+M19+Q19=0,"-",L19+M19+Q19)</f>
        <v>-</v>
      </c>
    </row>
    <row r="20" spans="2:21" ht="15.75" thickBot="1">
      <c r="B20" s="410"/>
      <c r="C20" s="412"/>
      <c r="D20" s="382"/>
      <c r="E20" s="383"/>
      <c r="F20" s="383"/>
      <c r="G20" s="386"/>
      <c r="H20" s="387"/>
      <c r="I20" s="263" t="s">
        <v>5</v>
      </c>
      <c r="J20" s="264"/>
      <c r="K20" s="265"/>
      <c r="L20" s="86"/>
      <c r="M20" s="71"/>
      <c r="N20" s="143"/>
      <c r="O20" s="143"/>
      <c r="P20" s="145"/>
      <c r="Q20" s="72"/>
      <c r="R20" s="147"/>
      <c r="S20" s="147"/>
      <c r="T20" s="149"/>
      <c r="U20" s="59" t="str">
        <f aca="true" t="shared" si="0" ref="U20:U34">IF(L20+M20+Q20=0,"-",L20+M20+Q20)</f>
        <v>-</v>
      </c>
    </row>
    <row r="21" spans="2:21" ht="15.75" customHeight="1" thickBot="1">
      <c r="B21" s="410"/>
      <c r="C21" s="412"/>
      <c r="D21" s="272" t="s">
        <v>54</v>
      </c>
      <c r="E21" s="413"/>
      <c r="F21" s="414"/>
      <c r="G21" s="256" t="s">
        <v>123</v>
      </c>
      <c r="H21" s="257"/>
      <c r="I21" s="260" t="s">
        <v>140</v>
      </c>
      <c r="J21" s="261"/>
      <c r="K21" s="262"/>
      <c r="L21" s="85"/>
      <c r="M21" s="69"/>
      <c r="N21" s="142"/>
      <c r="O21" s="142"/>
      <c r="P21" s="144"/>
      <c r="Q21" s="70"/>
      <c r="R21" s="146"/>
      <c r="S21" s="146"/>
      <c r="T21" s="148"/>
      <c r="U21" s="59" t="str">
        <f t="shared" si="0"/>
        <v>-</v>
      </c>
    </row>
    <row r="22" spans="2:21" ht="15.75" thickBot="1">
      <c r="B22" s="410"/>
      <c r="C22" s="412"/>
      <c r="D22" s="415"/>
      <c r="E22" s="416"/>
      <c r="F22" s="417"/>
      <c r="G22" s="258"/>
      <c r="H22" s="259"/>
      <c r="I22" s="263" t="s">
        <v>5</v>
      </c>
      <c r="J22" s="264"/>
      <c r="K22" s="265"/>
      <c r="L22" s="86"/>
      <c r="M22" s="71"/>
      <c r="N22" s="143"/>
      <c r="O22" s="143"/>
      <c r="P22" s="145"/>
      <c r="Q22" s="72"/>
      <c r="R22" s="147"/>
      <c r="S22" s="147"/>
      <c r="T22" s="149"/>
      <c r="U22" s="59" t="str">
        <f t="shared" si="0"/>
        <v>-</v>
      </c>
    </row>
    <row r="23" spans="2:21" ht="15.75" customHeight="1" thickBot="1">
      <c r="B23" s="410"/>
      <c r="C23" s="412"/>
      <c r="D23" s="272" t="s">
        <v>118</v>
      </c>
      <c r="E23" s="273"/>
      <c r="F23" s="274"/>
      <c r="G23" s="256" t="s">
        <v>123</v>
      </c>
      <c r="H23" s="257"/>
      <c r="I23" s="260" t="s">
        <v>140</v>
      </c>
      <c r="J23" s="261"/>
      <c r="K23" s="262"/>
      <c r="L23" s="85"/>
      <c r="M23" s="69"/>
      <c r="N23" s="142"/>
      <c r="O23" s="142"/>
      <c r="P23" s="144"/>
      <c r="Q23" s="70"/>
      <c r="R23" s="146"/>
      <c r="S23" s="146"/>
      <c r="T23" s="148"/>
      <c r="U23" s="59" t="str">
        <f t="shared" si="0"/>
        <v>-</v>
      </c>
    </row>
    <row r="24" spans="2:21" ht="15.75" thickBot="1">
      <c r="B24" s="410"/>
      <c r="C24" s="412"/>
      <c r="D24" s="275"/>
      <c r="E24" s="276"/>
      <c r="F24" s="277"/>
      <c r="G24" s="258"/>
      <c r="H24" s="259"/>
      <c r="I24" s="263" t="s">
        <v>5</v>
      </c>
      <c r="J24" s="264"/>
      <c r="K24" s="265"/>
      <c r="L24" s="86"/>
      <c r="M24" s="71"/>
      <c r="N24" s="143"/>
      <c r="O24" s="143"/>
      <c r="P24" s="145"/>
      <c r="Q24" s="72"/>
      <c r="R24" s="147"/>
      <c r="S24" s="147"/>
      <c r="T24" s="149"/>
      <c r="U24" s="59" t="str">
        <f t="shared" si="0"/>
        <v>-</v>
      </c>
    </row>
    <row r="25" spans="2:21" ht="15.75" customHeight="1" thickBot="1">
      <c r="B25" s="410"/>
      <c r="C25" s="412"/>
      <c r="D25" s="282" t="s">
        <v>22</v>
      </c>
      <c r="E25" s="273"/>
      <c r="F25" s="274"/>
      <c r="G25" s="256" t="s">
        <v>123</v>
      </c>
      <c r="H25" s="257"/>
      <c r="I25" s="260" t="s">
        <v>140</v>
      </c>
      <c r="J25" s="261"/>
      <c r="K25" s="262"/>
      <c r="L25" s="85"/>
      <c r="M25" s="69"/>
      <c r="N25" s="142"/>
      <c r="O25" s="142"/>
      <c r="P25" s="144"/>
      <c r="Q25" s="69"/>
      <c r="R25" s="146"/>
      <c r="S25" s="146"/>
      <c r="T25" s="148"/>
      <c r="U25" s="59" t="str">
        <f t="shared" si="0"/>
        <v>-</v>
      </c>
    </row>
    <row r="26" spans="2:21" ht="15.75" thickBot="1">
      <c r="B26" s="410"/>
      <c r="C26" s="412"/>
      <c r="D26" s="275"/>
      <c r="E26" s="276"/>
      <c r="F26" s="277"/>
      <c r="G26" s="258"/>
      <c r="H26" s="259"/>
      <c r="I26" s="263" t="s">
        <v>5</v>
      </c>
      <c r="J26" s="264"/>
      <c r="K26" s="265"/>
      <c r="L26" s="86"/>
      <c r="M26" s="71"/>
      <c r="N26" s="143"/>
      <c r="O26" s="143"/>
      <c r="P26" s="145"/>
      <c r="Q26" s="71"/>
      <c r="R26" s="147"/>
      <c r="S26" s="147"/>
      <c r="T26" s="149"/>
      <c r="U26" s="59" t="str">
        <f t="shared" si="0"/>
        <v>-</v>
      </c>
    </row>
    <row r="27" spans="2:21" ht="15.75" customHeight="1" thickBot="1">
      <c r="B27" s="410"/>
      <c r="C27" s="412"/>
      <c r="D27" s="272" t="s">
        <v>72</v>
      </c>
      <c r="E27" s="273"/>
      <c r="F27" s="274"/>
      <c r="G27" s="256" t="s">
        <v>123</v>
      </c>
      <c r="H27" s="257"/>
      <c r="I27" s="260" t="s">
        <v>140</v>
      </c>
      <c r="J27" s="261"/>
      <c r="K27" s="262"/>
      <c r="L27" s="85"/>
      <c r="M27" s="69"/>
      <c r="N27" s="142"/>
      <c r="O27" s="142"/>
      <c r="P27" s="144"/>
      <c r="Q27" s="69"/>
      <c r="R27" s="146"/>
      <c r="S27" s="146"/>
      <c r="T27" s="148"/>
      <c r="U27" s="59" t="str">
        <f t="shared" si="0"/>
        <v>-</v>
      </c>
    </row>
    <row r="28" spans="2:21" ht="15.75" thickBot="1">
      <c r="B28" s="410"/>
      <c r="C28" s="412"/>
      <c r="D28" s="275"/>
      <c r="E28" s="276"/>
      <c r="F28" s="277"/>
      <c r="G28" s="258"/>
      <c r="H28" s="259"/>
      <c r="I28" s="263" t="s">
        <v>5</v>
      </c>
      <c r="J28" s="264"/>
      <c r="K28" s="265"/>
      <c r="L28" s="86"/>
      <c r="M28" s="71"/>
      <c r="N28" s="143"/>
      <c r="O28" s="143"/>
      <c r="P28" s="145"/>
      <c r="Q28" s="71"/>
      <c r="R28" s="147"/>
      <c r="S28" s="147"/>
      <c r="T28" s="149"/>
      <c r="U28" s="59" t="str">
        <f t="shared" si="0"/>
        <v>-</v>
      </c>
    </row>
    <row r="29" spans="2:21" ht="15.75" customHeight="1" thickBot="1">
      <c r="B29" s="410"/>
      <c r="C29" s="412"/>
      <c r="D29" s="282" t="s">
        <v>20</v>
      </c>
      <c r="E29" s="273"/>
      <c r="F29" s="274"/>
      <c r="G29" s="256" t="s">
        <v>123</v>
      </c>
      <c r="H29" s="257"/>
      <c r="I29" s="260" t="s">
        <v>140</v>
      </c>
      <c r="J29" s="261"/>
      <c r="K29" s="262"/>
      <c r="L29" s="85"/>
      <c r="M29" s="69"/>
      <c r="N29" s="142"/>
      <c r="O29" s="142"/>
      <c r="P29" s="144"/>
      <c r="Q29" s="69"/>
      <c r="R29" s="146"/>
      <c r="S29" s="146"/>
      <c r="T29" s="148"/>
      <c r="U29" s="59" t="str">
        <f t="shared" si="0"/>
        <v>-</v>
      </c>
    </row>
    <row r="30" spans="2:21" ht="15.75" thickBot="1">
      <c r="B30" s="410"/>
      <c r="C30" s="412"/>
      <c r="D30" s="275"/>
      <c r="E30" s="276"/>
      <c r="F30" s="277"/>
      <c r="G30" s="258"/>
      <c r="H30" s="259"/>
      <c r="I30" s="263" t="s">
        <v>5</v>
      </c>
      <c r="J30" s="264"/>
      <c r="K30" s="265"/>
      <c r="L30" s="86"/>
      <c r="M30" s="71"/>
      <c r="N30" s="143"/>
      <c r="O30" s="143"/>
      <c r="P30" s="145"/>
      <c r="Q30" s="71"/>
      <c r="R30" s="147"/>
      <c r="S30" s="147"/>
      <c r="T30" s="149"/>
      <c r="U30" s="59" t="str">
        <f t="shared" si="0"/>
        <v>-</v>
      </c>
    </row>
    <row r="31" spans="2:21" ht="15.75" customHeight="1" thickBot="1">
      <c r="B31" s="410"/>
      <c r="C31" s="411" t="s">
        <v>115</v>
      </c>
      <c r="D31" s="380" t="s">
        <v>117</v>
      </c>
      <c r="E31" s="381"/>
      <c r="F31" s="381"/>
      <c r="G31" s="384" t="s">
        <v>123</v>
      </c>
      <c r="H31" s="385"/>
      <c r="I31" s="260" t="s">
        <v>140</v>
      </c>
      <c r="J31" s="261"/>
      <c r="K31" s="262"/>
      <c r="L31" s="85"/>
      <c r="M31" s="69"/>
      <c r="N31" s="142"/>
      <c r="O31" s="142"/>
      <c r="P31" s="144"/>
      <c r="Q31" s="69"/>
      <c r="R31" s="146"/>
      <c r="S31" s="146"/>
      <c r="T31" s="148"/>
      <c r="U31" s="59" t="str">
        <f t="shared" si="0"/>
        <v>-</v>
      </c>
    </row>
    <row r="32" spans="2:21" ht="15.75" thickBot="1">
      <c r="B32" s="410"/>
      <c r="C32" s="412"/>
      <c r="D32" s="382"/>
      <c r="E32" s="383"/>
      <c r="F32" s="383"/>
      <c r="G32" s="386"/>
      <c r="H32" s="387"/>
      <c r="I32" s="263" t="s">
        <v>5</v>
      </c>
      <c r="J32" s="264"/>
      <c r="K32" s="265"/>
      <c r="L32" s="86"/>
      <c r="M32" s="71"/>
      <c r="N32" s="143"/>
      <c r="O32" s="143"/>
      <c r="P32" s="145"/>
      <c r="Q32" s="71"/>
      <c r="R32" s="147"/>
      <c r="S32" s="147"/>
      <c r="T32" s="149"/>
      <c r="U32" s="59" t="str">
        <f t="shared" si="0"/>
        <v>-</v>
      </c>
    </row>
    <row r="33" spans="2:21" ht="15.75" thickBot="1">
      <c r="B33" s="410"/>
      <c r="C33" s="412"/>
      <c r="D33" s="278" t="s">
        <v>171</v>
      </c>
      <c r="E33" s="279"/>
      <c r="F33" s="279"/>
      <c r="G33" s="256" t="s">
        <v>123</v>
      </c>
      <c r="H33" s="257"/>
      <c r="I33" s="260" t="s">
        <v>140</v>
      </c>
      <c r="J33" s="261"/>
      <c r="K33" s="262"/>
      <c r="L33" s="85"/>
      <c r="M33" s="69"/>
      <c r="N33" s="142"/>
      <c r="O33" s="142"/>
      <c r="P33" s="144"/>
      <c r="Q33" s="69"/>
      <c r="R33" s="146"/>
      <c r="S33" s="146"/>
      <c r="T33" s="148"/>
      <c r="U33" s="59" t="str">
        <f t="shared" si="0"/>
        <v>-</v>
      </c>
    </row>
    <row r="34" spans="2:21" ht="15.75" thickBot="1">
      <c r="B34" s="410"/>
      <c r="C34" s="412"/>
      <c r="D34" s="280"/>
      <c r="E34" s="281"/>
      <c r="F34" s="281"/>
      <c r="G34" s="258"/>
      <c r="H34" s="259"/>
      <c r="I34" s="263" t="s">
        <v>5</v>
      </c>
      <c r="J34" s="264"/>
      <c r="K34" s="265"/>
      <c r="L34" s="86"/>
      <c r="M34" s="71"/>
      <c r="N34" s="143"/>
      <c r="O34" s="143"/>
      <c r="P34" s="145"/>
      <c r="Q34" s="71"/>
      <c r="R34" s="147"/>
      <c r="S34" s="147"/>
      <c r="T34" s="149"/>
      <c r="U34" s="59" t="str">
        <f t="shared" si="0"/>
        <v>-</v>
      </c>
    </row>
    <row r="35" spans="2:21" ht="15" customHeight="1" thickBot="1">
      <c r="B35" s="410"/>
      <c r="C35" s="412"/>
      <c r="D35" s="266" t="s">
        <v>36</v>
      </c>
      <c r="E35" s="267"/>
      <c r="F35" s="268"/>
      <c r="G35" s="256" t="s">
        <v>123</v>
      </c>
      <c r="H35" s="257"/>
      <c r="I35" s="260" t="s">
        <v>140</v>
      </c>
      <c r="J35" s="261"/>
      <c r="K35" s="262"/>
      <c r="L35" s="33" t="s">
        <v>19</v>
      </c>
      <c r="M35" s="69"/>
      <c r="N35" s="142"/>
      <c r="O35" s="142"/>
      <c r="P35" s="144"/>
      <c r="Q35" s="69"/>
      <c r="R35" s="146"/>
      <c r="S35" s="146"/>
      <c r="T35" s="148"/>
      <c r="U35" s="59" t="str">
        <f>IF(M35+Q35=0,"-",M35+Q35)</f>
        <v>-</v>
      </c>
    </row>
    <row r="36" spans="2:21" ht="15.75" thickBot="1">
      <c r="B36" s="410"/>
      <c r="C36" s="412"/>
      <c r="D36" s="269"/>
      <c r="E36" s="270"/>
      <c r="F36" s="271"/>
      <c r="G36" s="258"/>
      <c r="H36" s="259"/>
      <c r="I36" s="263" t="s">
        <v>5</v>
      </c>
      <c r="J36" s="264"/>
      <c r="K36" s="265"/>
      <c r="L36" s="34" t="s">
        <v>19</v>
      </c>
      <c r="M36" s="71"/>
      <c r="N36" s="143"/>
      <c r="O36" s="143"/>
      <c r="P36" s="145"/>
      <c r="Q36" s="71"/>
      <c r="R36" s="147"/>
      <c r="S36" s="147"/>
      <c r="T36" s="149"/>
      <c r="U36" s="59" t="str">
        <f>IF(M36+Q36=0,"-",M36+Q36)</f>
        <v>-</v>
      </c>
    </row>
    <row r="37" spans="2:21" ht="15.75" customHeight="1" thickBot="1">
      <c r="B37" s="410"/>
      <c r="C37" s="412"/>
      <c r="D37" s="266" t="s">
        <v>13</v>
      </c>
      <c r="E37" s="267"/>
      <c r="F37" s="268"/>
      <c r="G37" s="256" t="s">
        <v>123</v>
      </c>
      <c r="H37" s="257"/>
      <c r="I37" s="260" t="s">
        <v>140</v>
      </c>
      <c r="J37" s="261"/>
      <c r="K37" s="262"/>
      <c r="L37" s="85"/>
      <c r="M37" s="57" t="s">
        <v>127</v>
      </c>
      <c r="N37" s="48"/>
      <c r="O37" s="49"/>
      <c r="P37" s="50"/>
      <c r="Q37" s="57" t="s">
        <v>128</v>
      </c>
      <c r="R37" s="48"/>
      <c r="S37" s="49"/>
      <c r="T37" s="50"/>
      <c r="U37" s="94"/>
    </row>
    <row r="38" spans="2:21" ht="15.75" thickBot="1">
      <c r="B38" s="410"/>
      <c r="C38" s="412"/>
      <c r="D38" s="269"/>
      <c r="E38" s="270"/>
      <c r="F38" s="271"/>
      <c r="G38" s="258"/>
      <c r="H38" s="259"/>
      <c r="I38" s="263" t="s">
        <v>5</v>
      </c>
      <c r="J38" s="264"/>
      <c r="K38" s="265"/>
      <c r="L38" s="86"/>
      <c r="M38" s="58" t="s">
        <v>127</v>
      </c>
      <c r="N38" s="51"/>
      <c r="O38" s="51"/>
      <c r="P38" s="52"/>
      <c r="Q38" s="58" t="s">
        <v>128</v>
      </c>
      <c r="R38" s="51"/>
      <c r="S38" s="51"/>
      <c r="T38" s="52"/>
      <c r="U38" s="95"/>
    </row>
    <row r="39" spans="2:21" ht="15.75" thickBot="1">
      <c r="B39" s="410"/>
      <c r="C39" s="412"/>
      <c r="D39" s="266" t="s">
        <v>14</v>
      </c>
      <c r="E39" s="267"/>
      <c r="F39" s="268"/>
      <c r="G39" s="256" t="s">
        <v>123</v>
      </c>
      <c r="H39" s="257"/>
      <c r="I39" s="260" t="s">
        <v>140</v>
      </c>
      <c r="J39" s="261"/>
      <c r="K39" s="262"/>
      <c r="L39" s="88"/>
      <c r="M39" s="57" t="s">
        <v>127</v>
      </c>
      <c r="N39" s="49"/>
      <c r="O39" s="49"/>
      <c r="P39" s="50"/>
      <c r="Q39" s="57" t="s">
        <v>128</v>
      </c>
      <c r="R39" s="49"/>
      <c r="S39" s="49"/>
      <c r="T39" s="50"/>
      <c r="U39" s="94"/>
    </row>
    <row r="40" spans="2:21" ht="15.75" thickBot="1">
      <c r="B40" s="410"/>
      <c r="C40" s="412"/>
      <c r="D40" s="269"/>
      <c r="E40" s="270"/>
      <c r="F40" s="271"/>
      <c r="G40" s="258"/>
      <c r="H40" s="259"/>
      <c r="I40" s="263" t="s">
        <v>5</v>
      </c>
      <c r="J40" s="264"/>
      <c r="K40" s="265"/>
      <c r="L40" s="89"/>
      <c r="M40" s="58" t="s">
        <v>127</v>
      </c>
      <c r="N40" s="51"/>
      <c r="O40" s="51"/>
      <c r="P40" s="52"/>
      <c r="Q40" s="58" t="s">
        <v>128</v>
      </c>
      <c r="R40" s="51"/>
      <c r="S40" s="51"/>
      <c r="T40" s="52"/>
      <c r="U40" s="95"/>
    </row>
    <row r="41" spans="2:21" ht="15.75" thickBot="1">
      <c r="B41" s="410"/>
      <c r="C41" s="412"/>
      <c r="D41" s="272" t="s">
        <v>18</v>
      </c>
      <c r="E41" s="273"/>
      <c r="F41" s="274"/>
      <c r="G41" s="256" t="s">
        <v>123</v>
      </c>
      <c r="H41" s="257"/>
      <c r="I41" s="260" t="s">
        <v>140</v>
      </c>
      <c r="J41" s="261"/>
      <c r="K41" s="262"/>
      <c r="L41" s="85"/>
      <c r="M41" s="69"/>
      <c r="N41" s="142"/>
      <c r="O41" s="142"/>
      <c r="P41" s="144"/>
      <c r="Q41" s="69"/>
      <c r="R41" s="146"/>
      <c r="S41" s="146"/>
      <c r="T41" s="148"/>
      <c r="U41" s="59" t="str">
        <f>IF(L41+M41+Q41=0,"-",L41+M41+Q41)</f>
        <v>-</v>
      </c>
    </row>
    <row r="42" spans="2:21" ht="15.75" thickBot="1">
      <c r="B42" s="410"/>
      <c r="C42" s="418"/>
      <c r="D42" s="275"/>
      <c r="E42" s="276"/>
      <c r="F42" s="277"/>
      <c r="G42" s="258"/>
      <c r="H42" s="259"/>
      <c r="I42" s="263" t="s">
        <v>5</v>
      </c>
      <c r="J42" s="264"/>
      <c r="K42" s="265"/>
      <c r="L42" s="86"/>
      <c r="M42" s="71"/>
      <c r="N42" s="143"/>
      <c r="O42" s="143"/>
      <c r="P42" s="145"/>
      <c r="Q42" s="71"/>
      <c r="R42" s="147"/>
      <c r="S42" s="147"/>
      <c r="T42" s="149"/>
      <c r="U42" s="59" t="str">
        <f>IF(L42+M42+Q42=0,"-",L42+M42+Q42)</f>
        <v>-</v>
      </c>
    </row>
    <row r="43" spans="2:21" ht="30.75" customHeight="1" thickBot="1">
      <c r="B43" s="214" t="s">
        <v>97</v>
      </c>
      <c r="C43" s="241" t="s">
        <v>92</v>
      </c>
      <c r="D43" s="150" t="s">
        <v>21</v>
      </c>
      <c r="E43" s="151"/>
      <c r="F43" s="152"/>
      <c r="G43" s="153" t="s">
        <v>142</v>
      </c>
      <c r="H43" s="154"/>
      <c r="I43" s="155" t="s">
        <v>151</v>
      </c>
      <c r="J43" s="156"/>
      <c r="K43" s="157"/>
      <c r="L43" s="53"/>
      <c r="M43" s="73"/>
      <c r="N43" s="74"/>
      <c r="O43" s="74"/>
      <c r="P43" s="75"/>
      <c r="Q43" s="76"/>
      <c r="R43" s="74"/>
      <c r="S43" s="74"/>
      <c r="T43" s="75"/>
      <c r="U43" s="56">
        <f>L43+M43+Q43</f>
        <v>0</v>
      </c>
    </row>
    <row r="44" spans="2:21" ht="30" customHeight="1" thickBot="1">
      <c r="B44" s="215"/>
      <c r="C44" s="242"/>
      <c r="D44" s="150" t="s">
        <v>120</v>
      </c>
      <c r="E44" s="218"/>
      <c r="F44" s="219"/>
      <c r="G44" s="153" t="s">
        <v>123</v>
      </c>
      <c r="H44" s="220"/>
      <c r="I44" s="245" t="s">
        <v>121</v>
      </c>
      <c r="J44" s="246"/>
      <c r="K44" s="247"/>
      <c r="L44" s="54" t="s">
        <v>19</v>
      </c>
      <c r="M44" s="77"/>
      <c r="N44" s="78"/>
      <c r="O44" s="78"/>
      <c r="P44" s="79"/>
      <c r="Q44" s="80"/>
      <c r="R44" s="78"/>
      <c r="S44" s="78"/>
      <c r="T44" s="79"/>
      <c r="U44" s="56" t="str">
        <f>IF(M44+Q44=0,"-",M44+Q44)</f>
        <v>-</v>
      </c>
    </row>
    <row r="45" spans="2:21" ht="30" customHeight="1" thickBot="1">
      <c r="B45" s="215"/>
      <c r="C45" s="242"/>
      <c r="D45" s="150" t="s">
        <v>119</v>
      </c>
      <c r="E45" s="218"/>
      <c r="F45" s="219"/>
      <c r="G45" s="153" t="s">
        <v>123</v>
      </c>
      <c r="H45" s="220"/>
      <c r="I45" s="248" t="s">
        <v>27</v>
      </c>
      <c r="J45" s="248"/>
      <c r="K45" s="249"/>
      <c r="L45" s="54" t="s">
        <v>19</v>
      </c>
      <c r="M45" s="77"/>
      <c r="N45" s="78"/>
      <c r="O45" s="78"/>
      <c r="P45" s="79"/>
      <c r="Q45" s="80"/>
      <c r="R45" s="78"/>
      <c r="S45" s="78"/>
      <c r="T45" s="79"/>
      <c r="U45" s="56" t="str">
        <f>IF(M45+Q45=0,"-",M45+Q45)</f>
        <v>-</v>
      </c>
    </row>
    <row r="46" spans="2:21" ht="30" customHeight="1" thickBot="1">
      <c r="B46" s="215"/>
      <c r="C46" s="242"/>
      <c r="D46" s="217" t="s">
        <v>17</v>
      </c>
      <c r="E46" s="218"/>
      <c r="F46" s="219"/>
      <c r="G46" s="153" t="s">
        <v>123</v>
      </c>
      <c r="H46" s="220"/>
      <c r="I46" s="221" t="s">
        <v>26</v>
      </c>
      <c r="J46" s="221"/>
      <c r="K46" s="222"/>
      <c r="L46" s="87"/>
      <c r="M46" s="77"/>
      <c r="N46" s="78"/>
      <c r="O46" s="78"/>
      <c r="P46" s="79"/>
      <c r="Q46" s="80"/>
      <c r="R46" s="78"/>
      <c r="S46" s="78"/>
      <c r="T46" s="79"/>
      <c r="U46" s="56" t="str">
        <f>IF(L46+M46+Q46=0,"-",L46+M46+Q46)</f>
        <v>-</v>
      </c>
    </row>
    <row r="47" spans="2:21" ht="15.75" thickBot="1">
      <c r="B47" s="215"/>
      <c r="C47" s="242"/>
      <c r="D47" s="250" t="s">
        <v>37</v>
      </c>
      <c r="E47" s="251"/>
      <c r="F47" s="252"/>
      <c r="G47" s="256" t="s">
        <v>123</v>
      </c>
      <c r="H47" s="257"/>
      <c r="I47" s="260" t="s">
        <v>140</v>
      </c>
      <c r="J47" s="261"/>
      <c r="K47" s="262"/>
      <c r="L47" s="85"/>
      <c r="M47" s="69"/>
      <c r="N47" s="142"/>
      <c r="O47" s="142"/>
      <c r="P47" s="144"/>
      <c r="Q47" s="69"/>
      <c r="R47" s="146"/>
      <c r="S47" s="146"/>
      <c r="T47" s="148"/>
      <c r="U47" s="59" t="str">
        <f>IF(L47+M47+Q47=0,"-",L47+M47+Q47)</f>
        <v>-</v>
      </c>
    </row>
    <row r="48" spans="2:21" ht="15.75" thickBot="1">
      <c r="B48" s="215"/>
      <c r="C48" s="242"/>
      <c r="D48" s="253"/>
      <c r="E48" s="254"/>
      <c r="F48" s="255"/>
      <c r="G48" s="258"/>
      <c r="H48" s="259"/>
      <c r="I48" s="263" t="s">
        <v>5</v>
      </c>
      <c r="J48" s="264"/>
      <c r="K48" s="265"/>
      <c r="L48" s="86"/>
      <c r="M48" s="71"/>
      <c r="N48" s="143"/>
      <c r="O48" s="143"/>
      <c r="P48" s="145"/>
      <c r="Q48" s="71"/>
      <c r="R48" s="147"/>
      <c r="S48" s="147"/>
      <c r="T48" s="149"/>
      <c r="U48" s="59" t="str">
        <f>IF(L48+M48+Q48=0,"-",L48+M48+Q48)</f>
        <v>-</v>
      </c>
    </row>
    <row r="49" spans="2:21" ht="15" customHeight="1" thickBot="1">
      <c r="B49" s="215"/>
      <c r="C49" s="242"/>
      <c r="D49" s="217" t="s">
        <v>15</v>
      </c>
      <c r="E49" s="218"/>
      <c r="F49" s="219"/>
      <c r="G49" s="153" t="s">
        <v>123</v>
      </c>
      <c r="H49" s="220"/>
      <c r="I49" s="221" t="s">
        <v>27</v>
      </c>
      <c r="J49" s="221"/>
      <c r="K49" s="222"/>
      <c r="L49" s="54" t="s">
        <v>19</v>
      </c>
      <c r="M49" s="77"/>
      <c r="N49" s="78"/>
      <c r="O49" s="78"/>
      <c r="P49" s="79"/>
      <c r="Q49" s="80"/>
      <c r="R49" s="78"/>
      <c r="S49" s="78"/>
      <c r="T49" s="79"/>
      <c r="U49" s="59" t="str">
        <f>IF(M49+Q49=0,"-",M49+Q49)</f>
        <v>-</v>
      </c>
    </row>
    <row r="50" spans="2:21" ht="29.25" customHeight="1" thickBot="1">
      <c r="B50" s="215"/>
      <c r="C50" s="223" t="s">
        <v>122</v>
      </c>
      <c r="D50" s="150" t="s">
        <v>131</v>
      </c>
      <c r="E50" s="151"/>
      <c r="F50" s="152"/>
      <c r="G50" s="153" t="s">
        <v>142</v>
      </c>
      <c r="H50" s="220"/>
      <c r="I50" s="226" t="s">
        <v>132</v>
      </c>
      <c r="J50" s="221"/>
      <c r="K50" s="222"/>
      <c r="L50" s="84"/>
      <c r="M50" s="73"/>
      <c r="N50" s="74"/>
      <c r="O50" s="74"/>
      <c r="P50" s="75"/>
      <c r="Q50" s="76"/>
      <c r="R50" s="74"/>
      <c r="S50" s="74"/>
      <c r="T50" s="75"/>
      <c r="U50" s="56" t="str">
        <f>IF(L50+M50+Q50=0,"-",L50+M50+Q50)</f>
        <v>-</v>
      </c>
    </row>
    <row r="51" spans="2:21" ht="23.25" customHeight="1">
      <c r="B51" s="215"/>
      <c r="C51" s="224"/>
      <c r="D51" s="227" t="s">
        <v>152</v>
      </c>
      <c r="E51" s="228"/>
      <c r="F51" s="229"/>
      <c r="G51" s="233" t="s">
        <v>142</v>
      </c>
      <c r="H51" s="234"/>
      <c r="I51" s="233" t="s">
        <v>150</v>
      </c>
      <c r="J51" s="237"/>
      <c r="K51" s="238"/>
      <c r="L51" s="407"/>
      <c r="M51" s="405"/>
      <c r="N51" s="142"/>
      <c r="O51" s="142"/>
      <c r="P51" s="144"/>
      <c r="Q51" s="405"/>
      <c r="R51" s="146"/>
      <c r="S51" s="146"/>
      <c r="T51" s="148"/>
      <c r="U51" s="391" t="str">
        <f>IF(L51+M51+Q51=0,"-",L51+M51+Q51)</f>
        <v>-</v>
      </c>
    </row>
    <row r="52" spans="2:21" ht="24" customHeight="1" thickBot="1">
      <c r="B52" s="215"/>
      <c r="C52" s="224"/>
      <c r="D52" s="230"/>
      <c r="E52" s="231"/>
      <c r="F52" s="232"/>
      <c r="G52" s="235"/>
      <c r="H52" s="236"/>
      <c r="I52" s="235"/>
      <c r="J52" s="239"/>
      <c r="K52" s="240"/>
      <c r="L52" s="408"/>
      <c r="M52" s="409"/>
      <c r="N52" s="143"/>
      <c r="O52" s="143"/>
      <c r="P52" s="145"/>
      <c r="Q52" s="406"/>
      <c r="R52" s="147"/>
      <c r="S52" s="147"/>
      <c r="T52" s="149"/>
      <c r="U52" s="284"/>
    </row>
    <row r="53" spans="2:21" ht="15.75" thickBot="1">
      <c r="B53" s="215"/>
      <c r="C53" s="224"/>
      <c r="D53" s="243" t="s">
        <v>125</v>
      </c>
      <c r="E53" s="237"/>
      <c r="F53" s="234"/>
      <c r="G53" s="233" t="s">
        <v>130</v>
      </c>
      <c r="H53" s="234"/>
      <c r="I53" s="233" t="s">
        <v>126</v>
      </c>
      <c r="J53" s="237"/>
      <c r="K53" s="238"/>
      <c r="L53" s="85"/>
      <c r="M53" s="69"/>
      <c r="N53" s="142"/>
      <c r="O53" s="142"/>
      <c r="P53" s="144"/>
      <c r="Q53" s="69"/>
      <c r="R53" s="146"/>
      <c r="S53" s="146"/>
      <c r="T53" s="148"/>
      <c r="U53" s="59" t="str">
        <f>IF(L53+M53+Q53=0,"-",L53+M53+Q53)</f>
        <v>-</v>
      </c>
    </row>
    <row r="54" spans="2:21" ht="15.75" thickBot="1">
      <c r="B54" s="215"/>
      <c r="C54" s="224"/>
      <c r="D54" s="244"/>
      <c r="E54" s="239"/>
      <c r="F54" s="236"/>
      <c r="G54" s="235"/>
      <c r="H54" s="236"/>
      <c r="I54" s="235"/>
      <c r="J54" s="239"/>
      <c r="K54" s="240"/>
      <c r="L54" s="86"/>
      <c r="M54" s="71"/>
      <c r="N54" s="143"/>
      <c r="O54" s="143"/>
      <c r="P54" s="145"/>
      <c r="Q54" s="71"/>
      <c r="R54" s="147"/>
      <c r="S54" s="147"/>
      <c r="T54" s="149"/>
      <c r="U54" s="59" t="str">
        <f aca="true" t="shared" si="1" ref="U54:U60">IF(L54+M54+Q54=0,"-",L54+M54+Q54)</f>
        <v>-</v>
      </c>
    </row>
    <row r="55" spans="2:21" ht="15.75" thickBot="1">
      <c r="B55" s="215"/>
      <c r="C55" s="224"/>
      <c r="D55" s="243" t="s">
        <v>125</v>
      </c>
      <c r="E55" s="237"/>
      <c r="F55" s="234"/>
      <c r="G55" s="233" t="s">
        <v>130</v>
      </c>
      <c r="H55" s="234"/>
      <c r="I55" s="233" t="s">
        <v>126</v>
      </c>
      <c r="J55" s="237"/>
      <c r="K55" s="238"/>
      <c r="L55" s="85"/>
      <c r="M55" s="69"/>
      <c r="N55" s="142"/>
      <c r="O55" s="142"/>
      <c r="P55" s="144"/>
      <c r="Q55" s="69"/>
      <c r="R55" s="146"/>
      <c r="S55" s="146"/>
      <c r="T55" s="148"/>
      <c r="U55" s="59" t="str">
        <f t="shared" si="1"/>
        <v>-</v>
      </c>
    </row>
    <row r="56" spans="2:21" ht="15.75" thickBot="1">
      <c r="B56" s="215"/>
      <c r="C56" s="224"/>
      <c r="D56" s="244"/>
      <c r="E56" s="239"/>
      <c r="F56" s="236"/>
      <c r="G56" s="235"/>
      <c r="H56" s="236"/>
      <c r="I56" s="235"/>
      <c r="J56" s="239"/>
      <c r="K56" s="240"/>
      <c r="L56" s="86"/>
      <c r="M56" s="71"/>
      <c r="N56" s="143"/>
      <c r="O56" s="143"/>
      <c r="P56" s="145"/>
      <c r="Q56" s="71"/>
      <c r="R56" s="147"/>
      <c r="S56" s="147"/>
      <c r="T56" s="149"/>
      <c r="U56" s="59" t="str">
        <f t="shared" si="1"/>
        <v>-</v>
      </c>
    </row>
    <row r="57" spans="2:21" ht="15.75" thickBot="1">
      <c r="B57" s="215"/>
      <c r="C57" s="224"/>
      <c r="D57" s="243" t="s">
        <v>125</v>
      </c>
      <c r="E57" s="237"/>
      <c r="F57" s="234"/>
      <c r="G57" s="233" t="s">
        <v>130</v>
      </c>
      <c r="H57" s="234"/>
      <c r="I57" s="233" t="s">
        <v>126</v>
      </c>
      <c r="J57" s="237"/>
      <c r="K57" s="238"/>
      <c r="L57" s="85"/>
      <c r="M57" s="69"/>
      <c r="N57" s="142"/>
      <c r="O57" s="142"/>
      <c r="P57" s="144"/>
      <c r="Q57" s="69"/>
      <c r="R57" s="146"/>
      <c r="S57" s="146"/>
      <c r="T57" s="148"/>
      <c r="U57" s="59" t="str">
        <f t="shared" si="1"/>
        <v>-</v>
      </c>
    </row>
    <row r="58" spans="2:21" ht="15.75" thickBot="1">
      <c r="B58" s="215"/>
      <c r="C58" s="224"/>
      <c r="D58" s="244"/>
      <c r="E58" s="239"/>
      <c r="F58" s="236"/>
      <c r="G58" s="235"/>
      <c r="H58" s="236"/>
      <c r="I58" s="235"/>
      <c r="J58" s="239"/>
      <c r="K58" s="240"/>
      <c r="L58" s="86"/>
      <c r="M58" s="71"/>
      <c r="N58" s="143"/>
      <c r="O58" s="143"/>
      <c r="P58" s="145"/>
      <c r="Q58" s="71"/>
      <c r="R58" s="147"/>
      <c r="S58" s="147"/>
      <c r="T58" s="149"/>
      <c r="U58" s="59" t="str">
        <f t="shared" si="1"/>
        <v>-</v>
      </c>
    </row>
    <row r="59" spans="2:21" ht="15.75" thickBot="1">
      <c r="B59" s="215"/>
      <c r="C59" s="224"/>
      <c r="D59" s="243" t="s">
        <v>125</v>
      </c>
      <c r="E59" s="237"/>
      <c r="F59" s="234"/>
      <c r="G59" s="233" t="s">
        <v>130</v>
      </c>
      <c r="H59" s="234"/>
      <c r="I59" s="233" t="s">
        <v>126</v>
      </c>
      <c r="J59" s="237"/>
      <c r="K59" s="238"/>
      <c r="L59" s="85"/>
      <c r="M59" s="69"/>
      <c r="N59" s="142"/>
      <c r="O59" s="142"/>
      <c r="P59" s="144"/>
      <c r="Q59" s="69"/>
      <c r="R59" s="146"/>
      <c r="S59" s="146"/>
      <c r="T59" s="148"/>
      <c r="U59" s="59" t="str">
        <f t="shared" si="1"/>
        <v>-</v>
      </c>
    </row>
    <row r="60" spans="2:21" ht="15.75" thickBot="1">
      <c r="B60" s="216"/>
      <c r="C60" s="225"/>
      <c r="D60" s="244"/>
      <c r="E60" s="239"/>
      <c r="F60" s="236"/>
      <c r="G60" s="235"/>
      <c r="H60" s="236"/>
      <c r="I60" s="235"/>
      <c r="J60" s="239"/>
      <c r="K60" s="240"/>
      <c r="L60" s="86"/>
      <c r="M60" s="71"/>
      <c r="N60" s="143"/>
      <c r="O60" s="143"/>
      <c r="P60" s="145"/>
      <c r="Q60" s="71"/>
      <c r="R60" s="147"/>
      <c r="S60" s="147"/>
      <c r="T60" s="149"/>
      <c r="U60" s="100" t="str">
        <f t="shared" si="1"/>
        <v>-</v>
      </c>
    </row>
    <row r="61" spans="1:21" ht="15.75" customHeight="1" thickBot="1">
      <c r="A61" s="35"/>
      <c r="B61" s="199" t="s">
        <v>112</v>
      </c>
      <c r="C61" s="199"/>
      <c r="D61" s="199"/>
      <c r="E61" s="199"/>
      <c r="F61" s="199"/>
      <c r="G61" s="199"/>
      <c r="H61" s="199"/>
      <c r="I61" s="201" t="s">
        <v>138</v>
      </c>
      <c r="J61" s="202"/>
      <c r="K61" s="203"/>
      <c r="L61" s="212" t="s">
        <v>137</v>
      </c>
      <c r="M61" s="213"/>
      <c r="N61" s="41">
        <f>SUM(N19:N60)</f>
        <v>0</v>
      </c>
      <c r="O61" s="41">
        <f>SUM(O19:O60)</f>
        <v>0</v>
      </c>
      <c r="P61" s="42">
        <f>SUM(P19:P60)</f>
        <v>0</v>
      </c>
      <c r="Q61" s="43" t="s">
        <v>137</v>
      </c>
      <c r="R61" s="41">
        <f>SUM(R19:R60)</f>
        <v>0</v>
      </c>
      <c r="S61" s="41">
        <f>SUM(S19:S60)</f>
        <v>0</v>
      </c>
      <c r="T61" s="42">
        <f>SUM(T19:T60)</f>
        <v>0</v>
      </c>
      <c r="U61" s="47"/>
    </row>
    <row r="62" spans="1:10" ht="15.75" thickBot="1">
      <c r="A62" s="35"/>
      <c r="B62" s="200"/>
      <c r="C62" s="200"/>
      <c r="D62" s="200"/>
      <c r="E62" s="200"/>
      <c r="F62" s="200"/>
      <c r="G62" s="200"/>
      <c r="H62" s="200"/>
      <c r="I62" s="38"/>
      <c r="J62" s="39"/>
    </row>
    <row r="63" spans="2:20" ht="15.75" customHeight="1">
      <c r="B63" s="200"/>
      <c r="C63" s="200"/>
      <c r="D63" s="200"/>
      <c r="E63" s="200"/>
      <c r="F63" s="200"/>
      <c r="G63" s="200"/>
      <c r="H63" s="200"/>
      <c r="I63" s="39"/>
      <c r="J63" s="173" t="s">
        <v>29</v>
      </c>
      <c r="K63" s="174"/>
      <c r="L63" s="175"/>
      <c r="N63" s="173" t="s">
        <v>30</v>
      </c>
      <c r="O63" s="174"/>
      <c r="P63" s="175"/>
      <c r="R63" s="179" t="s">
        <v>108</v>
      </c>
      <c r="S63" s="180"/>
      <c r="T63" s="181"/>
    </row>
    <row r="64" spans="2:20" ht="15" customHeight="1">
      <c r="B64" s="185" t="s">
        <v>141</v>
      </c>
      <c r="C64" s="185"/>
      <c r="D64" s="185"/>
      <c r="E64" s="185"/>
      <c r="F64" s="185"/>
      <c r="G64" s="185"/>
      <c r="H64" s="185"/>
      <c r="I64" s="18"/>
      <c r="J64" s="176"/>
      <c r="K64" s="177"/>
      <c r="L64" s="178"/>
      <c r="N64" s="176"/>
      <c r="O64" s="177"/>
      <c r="P64" s="178"/>
      <c r="R64" s="182"/>
      <c r="S64" s="183"/>
      <c r="T64" s="184"/>
    </row>
    <row r="65" spans="2:20" ht="15">
      <c r="B65" s="185"/>
      <c r="C65" s="185"/>
      <c r="D65" s="185"/>
      <c r="E65" s="185"/>
      <c r="F65" s="185"/>
      <c r="G65" s="185"/>
      <c r="H65" s="185"/>
      <c r="I65" s="18"/>
      <c r="J65" s="5" t="s">
        <v>2</v>
      </c>
      <c r="K65" s="6" t="s">
        <v>4</v>
      </c>
      <c r="L65" s="7" t="s">
        <v>3</v>
      </c>
      <c r="N65" s="5" t="s">
        <v>2</v>
      </c>
      <c r="O65" s="6" t="s">
        <v>4</v>
      </c>
      <c r="P65" s="7" t="s">
        <v>3</v>
      </c>
      <c r="R65" s="5" t="s">
        <v>2</v>
      </c>
      <c r="S65" s="6" t="s">
        <v>4</v>
      </c>
      <c r="T65" s="7" t="s">
        <v>3</v>
      </c>
    </row>
    <row r="66" spans="2:20" ht="15">
      <c r="B66" s="185"/>
      <c r="C66" s="185"/>
      <c r="D66" s="185"/>
      <c r="E66" s="185"/>
      <c r="F66" s="185"/>
      <c r="G66" s="185"/>
      <c r="H66" s="185"/>
      <c r="I66" s="18"/>
      <c r="J66" s="81"/>
      <c r="K66" s="82"/>
      <c r="L66" s="83"/>
      <c r="N66" s="26">
        <f>J66-N61</f>
        <v>0</v>
      </c>
      <c r="O66" s="27">
        <f>K66-O61</f>
        <v>0</v>
      </c>
      <c r="P66" s="28">
        <f>L66-P61</f>
        <v>0</v>
      </c>
      <c r="R66" s="44">
        <f>N66-R61</f>
        <v>0</v>
      </c>
      <c r="S66" s="45">
        <f>O66-S61</f>
        <v>0</v>
      </c>
      <c r="T66" s="46">
        <f>P66-T61</f>
        <v>0</v>
      </c>
    </row>
    <row r="67" spans="2:20" ht="15" customHeight="1">
      <c r="B67" s="185"/>
      <c r="C67" s="185"/>
      <c r="D67" s="185"/>
      <c r="E67" s="185"/>
      <c r="F67" s="185"/>
      <c r="G67" s="185"/>
      <c r="H67" s="185"/>
      <c r="I67" s="18"/>
      <c r="J67" s="186" t="s">
        <v>32</v>
      </c>
      <c r="K67" s="187"/>
      <c r="L67" s="188"/>
      <c r="N67" s="186" t="s">
        <v>33</v>
      </c>
      <c r="O67" s="187"/>
      <c r="P67" s="188"/>
      <c r="R67" s="186" t="s">
        <v>133</v>
      </c>
      <c r="S67" s="187"/>
      <c r="T67" s="188"/>
    </row>
    <row r="68" spans="2:20" ht="15" customHeight="1">
      <c r="B68" s="185"/>
      <c r="C68" s="185"/>
      <c r="D68" s="185"/>
      <c r="E68" s="185"/>
      <c r="F68" s="185"/>
      <c r="G68" s="185"/>
      <c r="H68" s="185"/>
      <c r="I68" s="18"/>
      <c r="J68" s="189"/>
      <c r="K68" s="190"/>
      <c r="L68" s="191"/>
      <c r="N68" s="189"/>
      <c r="O68" s="190"/>
      <c r="P68" s="191"/>
      <c r="R68" s="189"/>
      <c r="S68" s="190"/>
      <c r="T68" s="191"/>
    </row>
    <row r="69" spans="2:20" ht="15" customHeight="1" thickBot="1">
      <c r="B69" s="185"/>
      <c r="C69" s="185"/>
      <c r="D69" s="185"/>
      <c r="E69" s="185"/>
      <c r="F69" s="185"/>
      <c r="G69" s="185"/>
      <c r="H69" s="185"/>
      <c r="J69" s="189"/>
      <c r="K69" s="190"/>
      <c r="L69" s="191"/>
      <c r="N69" s="189"/>
      <c r="O69" s="190"/>
      <c r="P69" s="191"/>
      <c r="R69" s="192"/>
      <c r="S69" s="193"/>
      <c r="T69" s="194"/>
    </row>
    <row r="70" spans="2:20" ht="15" customHeight="1">
      <c r="B70" s="185" t="s">
        <v>105</v>
      </c>
      <c r="C70" s="185"/>
      <c r="D70" s="185"/>
      <c r="E70" s="185"/>
      <c r="F70" s="185"/>
      <c r="G70" s="185"/>
      <c r="H70" s="185"/>
      <c r="I70" s="18"/>
      <c r="J70" s="189"/>
      <c r="K70" s="190"/>
      <c r="L70" s="191"/>
      <c r="N70" s="189"/>
      <c r="O70" s="190"/>
      <c r="P70" s="191"/>
      <c r="R70" s="195" t="s">
        <v>134</v>
      </c>
      <c r="S70" s="197" t="s">
        <v>136</v>
      </c>
      <c r="T70" s="204" t="s">
        <v>135</v>
      </c>
    </row>
    <row r="71" spans="2:20" ht="15.75" customHeight="1" thickBot="1">
      <c r="B71" s="185"/>
      <c r="C71" s="185"/>
      <c r="D71" s="185"/>
      <c r="E71" s="185"/>
      <c r="F71" s="185"/>
      <c r="G71" s="185"/>
      <c r="H71" s="185"/>
      <c r="I71" s="18"/>
      <c r="J71" s="192"/>
      <c r="K71" s="193"/>
      <c r="L71" s="194"/>
      <c r="N71" s="192"/>
      <c r="O71" s="193"/>
      <c r="P71" s="194"/>
      <c r="R71" s="196"/>
      <c r="S71" s="198"/>
      <c r="T71" s="205"/>
    </row>
    <row r="72" spans="2:8" ht="15.75" customHeight="1" thickBot="1">
      <c r="B72" s="200" t="s">
        <v>111</v>
      </c>
      <c r="C72" s="200"/>
      <c r="D72" s="200"/>
      <c r="E72" s="200"/>
      <c r="F72" s="200"/>
      <c r="G72" s="200"/>
      <c r="H72" s="200"/>
    </row>
    <row r="73" spans="2:20" ht="15.75" customHeight="1" thickBot="1">
      <c r="B73" s="200"/>
      <c r="C73" s="200"/>
      <c r="D73" s="200"/>
      <c r="E73" s="200"/>
      <c r="F73" s="200"/>
      <c r="G73" s="200"/>
      <c r="H73" s="200"/>
      <c r="R73" s="173" t="s">
        <v>31</v>
      </c>
      <c r="S73" s="174"/>
      <c r="T73" s="175"/>
    </row>
    <row r="74" spans="2:21" ht="15">
      <c r="B74" s="200"/>
      <c r="C74" s="200"/>
      <c r="D74" s="200"/>
      <c r="E74" s="200"/>
      <c r="F74" s="200"/>
      <c r="G74" s="200"/>
      <c r="H74" s="200"/>
      <c r="J74" s="209" t="s">
        <v>109</v>
      </c>
      <c r="K74" s="210"/>
      <c r="L74" s="211"/>
      <c r="R74" s="206"/>
      <c r="S74" s="207"/>
      <c r="T74" s="208"/>
      <c r="U74" s="17"/>
    </row>
    <row r="75" spans="2:20" ht="15.75" customHeight="1">
      <c r="B75" s="200"/>
      <c r="C75" s="200"/>
      <c r="D75" s="200"/>
      <c r="E75" s="200"/>
      <c r="F75" s="200"/>
      <c r="G75" s="200"/>
      <c r="H75" s="200"/>
      <c r="I75" s="18"/>
      <c r="J75" s="19" t="s">
        <v>2</v>
      </c>
      <c r="K75" s="20" t="s">
        <v>4</v>
      </c>
      <c r="L75" s="21" t="s">
        <v>3</v>
      </c>
      <c r="R75" s="5" t="s">
        <v>2</v>
      </c>
      <c r="S75" s="6" t="s">
        <v>4</v>
      </c>
      <c r="T75" s="7" t="s">
        <v>3</v>
      </c>
    </row>
    <row r="76" spans="9:20" ht="15.75" customHeight="1">
      <c r="I76" s="18"/>
      <c r="J76" s="23">
        <f>U8</f>
        <v>0</v>
      </c>
      <c r="K76" s="24">
        <f>U9</f>
        <v>0</v>
      </c>
      <c r="L76" s="25">
        <f>U10</f>
        <v>0</v>
      </c>
      <c r="R76" s="29">
        <f>J66*(1-J76)</f>
        <v>0</v>
      </c>
      <c r="S76" s="30">
        <f>K66*(1-K76)</f>
        <v>0</v>
      </c>
      <c r="T76" s="31">
        <f>L66*(1-L76)</f>
        <v>0</v>
      </c>
    </row>
    <row r="77" spans="9:20" ht="15.75" customHeight="1" thickBot="1">
      <c r="I77" s="18"/>
      <c r="J77" s="158" t="s">
        <v>110</v>
      </c>
      <c r="K77" s="159"/>
      <c r="L77" s="160"/>
      <c r="R77" s="161" t="s">
        <v>34</v>
      </c>
      <c r="S77" s="162"/>
      <c r="T77" s="163"/>
    </row>
    <row r="78" spans="9:20" ht="15.75" customHeight="1">
      <c r="I78" s="97"/>
      <c r="R78" s="164"/>
      <c r="S78" s="165"/>
      <c r="T78" s="166"/>
    </row>
    <row r="79" spans="2:20" ht="15.75" customHeight="1">
      <c r="B79" s="98"/>
      <c r="C79" s="99"/>
      <c r="D79" s="99"/>
      <c r="E79" s="99"/>
      <c r="F79" s="99"/>
      <c r="G79" s="97"/>
      <c r="H79" s="97"/>
      <c r="I79" s="97"/>
      <c r="R79" s="164"/>
      <c r="S79" s="165"/>
      <c r="T79" s="166"/>
    </row>
    <row r="80" spans="2:20" ht="15">
      <c r="B80" s="98"/>
      <c r="C80" s="98"/>
      <c r="D80" s="98"/>
      <c r="E80" s="98"/>
      <c r="F80" s="98"/>
      <c r="G80" s="98"/>
      <c r="H80" s="98"/>
      <c r="I80" s="98"/>
      <c r="R80" s="164"/>
      <c r="S80" s="165"/>
      <c r="T80" s="166"/>
    </row>
    <row r="81" spans="2:20" ht="15.75" thickBot="1">
      <c r="B81" s="98"/>
      <c r="C81" s="98"/>
      <c r="D81" s="98"/>
      <c r="E81" s="98"/>
      <c r="F81" s="98"/>
      <c r="G81" s="98"/>
      <c r="H81" s="98"/>
      <c r="I81" s="98"/>
      <c r="R81" s="167"/>
      <c r="S81" s="168"/>
      <c r="T81" s="169"/>
    </row>
    <row r="83" ht="21" customHeight="1" thickBot="1"/>
    <row r="84" spans="2:20" ht="15.75" thickBot="1">
      <c r="B84" s="170" t="s">
        <v>39</v>
      </c>
      <c r="C84" s="171"/>
      <c r="D84" s="171"/>
      <c r="E84" s="171"/>
      <c r="F84" s="171"/>
      <c r="G84" s="171"/>
      <c r="H84" s="171"/>
      <c r="I84" s="171"/>
      <c r="J84" s="171"/>
      <c r="K84" s="171"/>
      <c r="L84" s="171"/>
      <c r="M84" s="171"/>
      <c r="N84" s="171"/>
      <c r="O84" s="171"/>
      <c r="P84" s="171"/>
      <c r="Q84" s="171"/>
      <c r="R84" s="171"/>
      <c r="S84" s="171"/>
      <c r="T84" s="172"/>
    </row>
    <row r="85" spans="2:20" ht="15">
      <c r="B85" s="392"/>
      <c r="C85" s="393"/>
      <c r="D85" s="393"/>
      <c r="E85" s="393"/>
      <c r="F85" s="393"/>
      <c r="G85" s="393"/>
      <c r="H85" s="393"/>
      <c r="I85" s="393"/>
      <c r="J85" s="393"/>
      <c r="K85" s="393"/>
      <c r="L85" s="393"/>
      <c r="M85" s="393"/>
      <c r="N85" s="393"/>
      <c r="O85" s="393"/>
      <c r="P85" s="393"/>
      <c r="Q85" s="393"/>
      <c r="R85" s="393"/>
      <c r="S85" s="393"/>
      <c r="T85" s="394"/>
    </row>
    <row r="86" spans="2:20" ht="15">
      <c r="B86" s="395"/>
      <c r="C86" s="396"/>
      <c r="D86" s="396"/>
      <c r="E86" s="396"/>
      <c r="F86" s="396"/>
      <c r="G86" s="396"/>
      <c r="H86" s="396"/>
      <c r="I86" s="396"/>
      <c r="J86" s="396"/>
      <c r="K86" s="396"/>
      <c r="L86" s="396"/>
      <c r="M86" s="396"/>
      <c r="N86" s="396"/>
      <c r="O86" s="396"/>
      <c r="P86" s="396"/>
      <c r="Q86" s="396"/>
      <c r="R86" s="396"/>
      <c r="S86" s="396"/>
      <c r="T86" s="397"/>
    </row>
    <row r="87" spans="2:20" ht="15">
      <c r="B87" s="395"/>
      <c r="C87" s="396"/>
      <c r="D87" s="396"/>
      <c r="E87" s="396"/>
      <c r="F87" s="396"/>
      <c r="G87" s="396"/>
      <c r="H87" s="396"/>
      <c r="I87" s="396"/>
      <c r="J87" s="396"/>
      <c r="K87" s="396"/>
      <c r="L87" s="396"/>
      <c r="M87" s="396"/>
      <c r="N87" s="396"/>
      <c r="O87" s="396"/>
      <c r="P87" s="396"/>
      <c r="Q87" s="396"/>
      <c r="R87" s="396"/>
      <c r="S87" s="396"/>
      <c r="T87" s="397"/>
    </row>
    <row r="88" spans="2:20" ht="15.75" thickBot="1">
      <c r="B88" s="398"/>
      <c r="C88" s="399"/>
      <c r="D88" s="399"/>
      <c r="E88" s="399"/>
      <c r="F88" s="399"/>
      <c r="G88" s="399"/>
      <c r="H88" s="399"/>
      <c r="I88" s="399"/>
      <c r="J88" s="399"/>
      <c r="K88" s="399"/>
      <c r="L88" s="399"/>
      <c r="M88" s="399"/>
      <c r="N88" s="399"/>
      <c r="O88" s="399"/>
      <c r="P88" s="399"/>
      <c r="Q88" s="399"/>
      <c r="R88" s="399"/>
      <c r="S88" s="399"/>
      <c r="T88" s="400"/>
    </row>
  </sheetData>
  <sheetProtection/>
  <mergeCells count="265">
    <mergeCell ref="J77:L77"/>
    <mergeCell ref="R77:T81"/>
    <mergeCell ref="B84:T84"/>
    <mergeCell ref="B85:T88"/>
    <mergeCell ref="B70:H71"/>
    <mergeCell ref="R70:R71"/>
    <mergeCell ref="S70:S71"/>
    <mergeCell ref="T70:T71"/>
    <mergeCell ref="B72:H75"/>
    <mergeCell ref="R73:T74"/>
    <mergeCell ref="J74:L74"/>
    <mergeCell ref="N59:N60"/>
    <mergeCell ref="O59:O60"/>
    <mergeCell ref="P59:P60"/>
    <mergeCell ref="R59:R60"/>
    <mergeCell ref="S59:S60"/>
    <mergeCell ref="T59:T60"/>
    <mergeCell ref="B61:H63"/>
    <mergeCell ref="I61:K61"/>
    <mergeCell ref="L61:M61"/>
    <mergeCell ref="J63:L64"/>
    <mergeCell ref="N63:P64"/>
    <mergeCell ref="R63:T64"/>
    <mergeCell ref="B64:H69"/>
    <mergeCell ref="J67:L71"/>
    <mergeCell ref="N67:P71"/>
    <mergeCell ref="R67:T69"/>
    <mergeCell ref="B43:B60"/>
    <mergeCell ref="C43:C49"/>
    <mergeCell ref="D43:F43"/>
    <mergeCell ref="G43:H43"/>
    <mergeCell ref="I43:K43"/>
    <mergeCell ref="D44:F44"/>
    <mergeCell ref="N55:N56"/>
    <mergeCell ref="O55:O56"/>
    <mergeCell ref="P55:P56"/>
    <mergeCell ref="R55:R56"/>
    <mergeCell ref="S55:S56"/>
    <mergeCell ref="T55:T56"/>
    <mergeCell ref="D57:F58"/>
    <mergeCell ref="G57:H58"/>
    <mergeCell ref="I57:K58"/>
    <mergeCell ref="N57:N58"/>
    <mergeCell ref="O57:O58"/>
    <mergeCell ref="P57:P58"/>
    <mergeCell ref="R57:R58"/>
    <mergeCell ref="S57:S58"/>
    <mergeCell ref="T57:T58"/>
    <mergeCell ref="R51:R52"/>
    <mergeCell ref="S51:S52"/>
    <mergeCell ref="T51:T52"/>
    <mergeCell ref="U51:U52"/>
    <mergeCell ref="D53:F54"/>
    <mergeCell ref="G53:H54"/>
    <mergeCell ref="I53:K54"/>
    <mergeCell ref="N53:N54"/>
    <mergeCell ref="O53:O54"/>
    <mergeCell ref="P53:P54"/>
    <mergeCell ref="L51:L52"/>
    <mergeCell ref="M51:M52"/>
    <mergeCell ref="N51:N52"/>
    <mergeCell ref="O51:O52"/>
    <mergeCell ref="P51:P52"/>
    <mergeCell ref="Q51:Q52"/>
    <mergeCell ref="R53:R54"/>
    <mergeCell ref="S53:S54"/>
    <mergeCell ref="T53:T54"/>
    <mergeCell ref="N47:N48"/>
    <mergeCell ref="O47:O48"/>
    <mergeCell ref="P47:P48"/>
    <mergeCell ref="R47:R48"/>
    <mergeCell ref="S47:S48"/>
    <mergeCell ref="T47:T48"/>
    <mergeCell ref="I45:K45"/>
    <mergeCell ref="D46:F46"/>
    <mergeCell ref="G46:H46"/>
    <mergeCell ref="I46:K46"/>
    <mergeCell ref="D47:F48"/>
    <mergeCell ref="G47:H48"/>
    <mergeCell ref="I47:K47"/>
    <mergeCell ref="I48:K48"/>
    <mergeCell ref="G44:H44"/>
    <mergeCell ref="I44:K44"/>
    <mergeCell ref="D45:F45"/>
    <mergeCell ref="G45:H45"/>
    <mergeCell ref="D49:F49"/>
    <mergeCell ref="G49:H49"/>
    <mergeCell ref="I49:K49"/>
    <mergeCell ref="C50:C60"/>
    <mergeCell ref="D50:F50"/>
    <mergeCell ref="G50:H50"/>
    <mergeCell ref="I50:K50"/>
    <mergeCell ref="D51:F52"/>
    <mergeCell ref="G51:H52"/>
    <mergeCell ref="I51:K52"/>
    <mergeCell ref="D55:F56"/>
    <mergeCell ref="G55:H56"/>
    <mergeCell ref="I55:K56"/>
    <mergeCell ref="D59:F60"/>
    <mergeCell ref="G59:H60"/>
    <mergeCell ref="I59:K60"/>
    <mergeCell ref="N41:N42"/>
    <mergeCell ref="O41:O42"/>
    <mergeCell ref="P41:P42"/>
    <mergeCell ref="R41:R42"/>
    <mergeCell ref="S41:S42"/>
    <mergeCell ref="T41:T42"/>
    <mergeCell ref="D39:F40"/>
    <mergeCell ref="G39:H40"/>
    <mergeCell ref="I39:K39"/>
    <mergeCell ref="I40:K40"/>
    <mergeCell ref="D41:F42"/>
    <mergeCell ref="G41:H42"/>
    <mergeCell ref="I41:K41"/>
    <mergeCell ref="I42:K42"/>
    <mergeCell ref="R35:R36"/>
    <mergeCell ref="S35:S36"/>
    <mergeCell ref="T35:T36"/>
    <mergeCell ref="I36:K36"/>
    <mergeCell ref="D37:F38"/>
    <mergeCell ref="G37:H38"/>
    <mergeCell ref="I37:K37"/>
    <mergeCell ref="I38:K38"/>
    <mergeCell ref="R33:R34"/>
    <mergeCell ref="S33:S34"/>
    <mergeCell ref="T33:T34"/>
    <mergeCell ref="I34:K34"/>
    <mergeCell ref="D35:F36"/>
    <mergeCell ref="G35:H36"/>
    <mergeCell ref="I35:K35"/>
    <mergeCell ref="N35:N36"/>
    <mergeCell ref="O35:O36"/>
    <mergeCell ref="P35:P36"/>
    <mergeCell ref="N29:N30"/>
    <mergeCell ref="O29:O30"/>
    <mergeCell ref="P29:P30"/>
    <mergeCell ref="R29:R30"/>
    <mergeCell ref="S29:S30"/>
    <mergeCell ref="T29:T30"/>
    <mergeCell ref="I30:K30"/>
    <mergeCell ref="C31:C42"/>
    <mergeCell ref="D31:F32"/>
    <mergeCell ref="G31:H32"/>
    <mergeCell ref="I31:K31"/>
    <mergeCell ref="N31:N32"/>
    <mergeCell ref="O31:O32"/>
    <mergeCell ref="P31:P32"/>
    <mergeCell ref="R31:R32"/>
    <mergeCell ref="S31:S32"/>
    <mergeCell ref="T31:T32"/>
    <mergeCell ref="I32:K32"/>
    <mergeCell ref="D33:F34"/>
    <mergeCell ref="G33:H34"/>
    <mergeCell ref="I33:K33"/>
    <mergeCell ref="N33:N34"/>
    <mergeCell ref="O33:O34"/>
    <mergeCell ref="P33:P34"/>
    <mergeCell ref="N25:N26"/>
    <mergeCell ref="O25:O26"/>
    <mergeCell ref="P25:P26"/>
    <mergeCell ref="R25:R26"/>
    <mergeCell ref="S25:S26"/>
    <mergeCell ref="T25:T26"/>
    <mergeCell ref="I26:K26"/>
    <mergeCell ref="D27:F28"/>
    <mergeCell ref="G27:H28"/>
    <mergeCell ref="I27:K27"/>
    <mergeCell ref="N27:N28"/>
    <mergeCell ref="O27:O28"/>
    <mergeCell ref="P27:P28"/>
    <mergeCell ref="R27:R28"/>
    <mergeCell ref="S27:S28"/>
    <mergeCell ref="T27:T28"/>
    <mergeCell ref="I28:K28"/>
    <mergeCell ref="S21:S22"/>
    <mergeCell ref="T21:T22"/>
    <mergeCell ref="I22:K22"/>
    <mergeCell ref="D23:F24"/>
    <mergeCell ref="G23:H24"/>
    <mergeCell ref="I23:K23"/>
    <mergeCell ref="N23:N24"/>
    <mergeCell ref="O23:O24"/>
    <mergeCell ref="P23:P24"/>
    <mergeCell ref="R23:R24"/>
    <mergeCell ref="G21:H22"/>
    <mergeCell ref="I21:K21"/>
    <mergeCell ref="N21:N22"/>
    <mergeCell ref="O21:O22"/>
    <mergeCell ref="P21:P22"/>
    <mergeCell ref="R21:R22"/>
    <mergeCell ref="S23:S24"/>
    <mergeCell ref="T23:T24"/>
    <mergeCell ref="I24:K24"/>
    <mergeCell ref="N19:N20"/>
    <mergeCell ref="O19:O20"/>
    <mergeCell ref="P19:P20"/>
    <mergeCell ref="R19:R20"/>
    <mergeCell ref="S19:S20"/>
    <mergeCell ref="T19:T20"/>
    <mergeCell ref="D18:F18"/>
    <mergeCell ref="G18:H18"/>
    <mergeCell ref="I18:K18"/>
    <mergeCell ref="B19:B42"/>
    <mergeCell ref="C19:C30"/>
    <mergeCell ref="D19:F20"/>
    <mergeCell ref="G19:H20"/>
    <mergeCell ref="I19:K19"/>
    <mergeCell ref="I20:K20"/>
    <mergeCell ref="D21:F22"/>
    <mergeCell ref="L16:L18"/>
    <mergeCell ref="M16:M18"/>
    <mergeCell ref="D25:F26"/>
    <mergeCell ref="G25:H26"/>
    <mergeCell ref="I25:K25"/>
    <mergeCell ref="D29:F30"/>
    <mergeCell ref="G29:H30"/>
    <mergeCell ref="I29:K29"/>
    <mergeCell ref="B12:C12"/>
    <mergeCell ref="D12:E12"/>
    <mergeCell ref="F12:G12"/>
    <mergeCell ref="I12:N12"/>
    <mergeCell ref="N16:P16"/>
    <mergeCell ref="Q16:Q18"/>
    <mergeCell ref="R16:T16"/>
    <mergeCell ref="U16:U18"/>
    <mergeCell ref="O12:P12"/>
    <mergeCell ref="I14:K14"/>
    <mergeCell ref="M14:O14"/>
    <mergeCell ref="Q14:S14"/>
    <mergeCell ref="U14:U15"/>
    <mergeCell ref="M15:P15"/>
    <mergeCell ref="Q15:T15"/>
    <mergeCell ref="F9:G9"/>
    <mergeCell ref="I9:N9"/>
    <mergeCell ref="O9:P10"/>
    <mergeCell ref="R9:T9"/>
    <mergeCell ref="B11:C11"/>
    <mergeCell ref="D11:E11"/>
    <mergeCell ref="F11:G11"/>
    <mergeCell ref="I11:N11"/>
    <mergeCell ref="O11:P11"/>
    <mergeCell ref="N2:P2"/>
    <mergeCell ref="N3:P3"/>
    <mergeCell ref="D4:M4"/>
    <mergeCell ref="N4:P4"/>
    <mergeCell ref="R11:U12"/>
    <mergeCell ref="R6:U7"/>
    <mergeCell ref="Q2:U2"/>
    <mergeCell ref="Q3:U3"/>
    <mergeCell ref="Q4:U4"/>
    <mergeCell ref="B6:G6"/>
    <mergeCell ref="I6:P6"/>
    <mergeCell ref="B7:C9"/>
    <mergeCell ref="D7:E8"/>
    <mergeCell ref="F7:G8"/>
    <mergeCell ref="I7:N7"/>
    <mergeCell ref="O7:P8"/>
    <mergeCell ref="I8:N8"/>
    <mergeCell ref="R8:T8"/>
    <mergeCell ref="B10:C10"/>
    <mergeCell ref="D10:E10"/>
    <mergeCell ref="F10:G10"/>
    <mergeCell ref="I10:N10"/>
    <mergeCell ref="R10:T10"/>
    <mergeCell ref="D9:E9"/>
  </mergeCells>
  <conditionalFormatting sqref="D51:K52 N51:P52 L51:M51 Q51:T51">
    <cfRule type="expression" priority="18" dxfId="1">
      <formula>$G51="Annual **"</formula>
    </cfRule>
  </conditionalFormatting>
  <conditionalFormatting sqref="D53:Q54">
    <cfRule type="expression" priority="17" dxfId="1">
      <formula>$G53="Annual **"</formula>
    </cfRule>
  </conditionalFormatting>
  <conditionalFormatting sqref="D55:Q56">
    <cfRule type="expression" priority="16" dxfId="1">
      <formula>$G55="Annual **"</formula>
    </cfRule>
  </conditionalFormatting>
  <conditionalFormatting sqref="D57:Q58">
    <cfRule type="expression" priority="15" dxfId="1">
      <formula>$G57="Annual **"</formula>
    </cfRule>
  </conditionalFormatting>
  <conditionalFormatting sqref="D59:Q60">
    <cfRule type="expression" priority="14" dxfId="1">
      <formula>$G59="Annual **"</formula>
    </cfRule>
  </conditionalFormatting>
  <conditionalFormatting sqref="D53:Q54">
    <cfRule type="expression" priority="13" dxfId="1">
      <formula>$G53="Annual **"</formula>
    </cfRule>
  </conditionalFormatting>
  <conditionalFormatting sqref="L54:M54 Q54">
    <cfRule type="expression" priority="12" dxfId="1">
      <formula>$G53="Annual *****"</formula>
    </cfRule>
  </conditionalFormatting>
  <conditionalFormatting sqref="D55:Q56">
    <cfRule type="expression" priority="11" dxfId="1">
      <formula>$G55="Annual **"</formula>
    </cfRule>
  </conditionalFormatting>
  <conditionalFormatting sqref="L56:M56 Q56">
    <cfRule type="expression" priority="10" dxfId="1">
      <formula>$G55="Annual *****"</formula>
    </cfRule>
  </conditionalFormatting>
  <conditionalFormatting sqref="D57:Q58">
    <cfRule type="expression" priority="9" dxfId="1">
      <formula>$G57="Annual **"</formula>
    </cfRule>
  </conditionalFormatting>
  <conditionalFormatting sqref="L58:M58 Q58">
    <cfRule type="expression" priority="8" dxfId="1">
      <formula>$G57="Annual *****"</formula>
    </cfRule>
  </conditionalFormatting>
  <conditionalFormatting sqref="D59:Q60">
    <cfRule type="expression" priority="7" dxfId="1">
      <formula>$G59="Annual **"</formula>
    </cfRule>
  </conditionalFormatting>
  <conditionalFormatting sqref="L60:M60 Q60">
    <cfRule type="expression" priority="6" dxfId="1">
      <formula>$G59="Annual **"</formula>
    </cfRule>
  </conditionalFormatting>
  <conditionalFormatting sqref="G53:H54">
    <cfRule type="expression" priority="5" dxfId="1">
      <formula>$G53="Annual **"</formula>
    </cfRule>
  </conditionalFormatting>
  <conditionalFormatting sqref="G55:H56">
    <cfRule type="expression" priority="4" dxfId="1">
      <formula>$G55="Annual **"</formula>
    </cfRule>
  </conditionalFormatting>
  <conditionalFormatting sqref="G57:H58">
    <cfRule type="expression" priority="3" dxfId="1">
      <formula>$G57="Annual **"</formula>
    </cfRule>
  </conditionalFormatting>
  <conditionalFormatting sqref="G59:H60">
    <cfRule type="expression" priority="2" dxfId="1">
      <formula>$G59="Annual **"</formula>
    </cfRule>
  </conditionalFormatting>
  <conditionalFormatting sqref="R66:T66">
    <cfRule type="expression" priority="1" dxfId="0">
      <formula>R66&lt;=R76</formula>
    </cfRule>
  </conditionalFormatting>
  <dataValidations count="1">
    <dataValidation type="list" allowBlank="1" showInputMessage="1" showErrorMessage="1" sqref="G51:H60">
      <formula1>#REF!</formula1>
    </dataValidation>
  </dataValidations>
  <printOptions horizontalCentered="1" verticalCentered="1"/>
  <pageMargins left="0.7" right="0.7" top="0.75" bottom="0.75" header="0.3" footer="0.3"/>
  <pageSetup fitToHeight="1" fitToWidth="1" horizontalDpi="600" verticalDpi="600" orientation="portrait" paperSize="17"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Y162"/>
  <sheetViews>
    <sheetView zoomScale="70" zoomScaleNormal="70" zoomScalePageLayoutView="0" workbookViewId="0" topLeftCell="A1">
      <pane xSplit="11" ySplit="18" topLeftCell="L19" activePane="bottomRight" state="frozen"/>
      <selection pane="topLeft" activeCell="A1" sqref="A1"/>
      <selection pane="topRight" activeCell="L1" sqref="L1"/>
      <selection pane="bottomLeft" activeCell="A19" sqref="A19"/>
      <selection pane="bottomRight" activeCell="P23" sqref="P23:P24"/>
    </sheetView>
  </sheetViews>
  <sheetFormatPr defaultColWidth="9.140625" defaultRowHeight="15"/>
  <cols>
    <col min="1" max="1" width="0.85546875" style="3" customWidth="1"/>
    <col min="2" max="2" width="5.140625" style="3" customWidth="1"/>
    <col min="3" max="3" width="16.00390625" style="3" customWidth="1"/>
    <col min="4" max="5" width="9.140625" style="3" customWidth="1"/>
    <col min="6" max="8" width="8.7109375" style="3" customWidth="1"/>
    <col min="9" max="11" width="9.140625" style="3" customWidth="1"/>
    <col min="12" max="12" width="11.28125" style="3" customWidth="1"/>
    <col min="13" max="13" width="9.7109375" style="3" customWidth="1"/>
    <col min="14" max="15" width="9.140625" style="3" customWidth="1"/>
    <col min="16" max="16" width="11.140625" style="3" customWidth="1"/>
    <col min="17" max="17" width="12.57421875" style="3" customWidth="1"/>
    <col min="18" max="18" width="9.140625" style="3" customWidth="1"/>
    <col min="19" max="19" width="9.28125" style="3" customWidth="1"/>
    <col min="20" max="20" width="12.00390625" style="3" customWidth="1"/>
    <col min="21" max="21" width="16.00390625" style="3" customWidth="1"/>
    <col min="22" max="23" width="9.140625" style="3" customWidth="1"/>
    <col min="24" max="24" width="10.7109375" style="3" bestFit="1" customWidth="1"/>
    <col min="25" max="25" width="9.140625" style="47" customWidth="1"/>
    <col min="26" max="16384" width="9.140625" style="3" customWidth="1"/>
  </cols>
  <sheetData>
    <row r="1" spans="24:25" ht="15.75" thickBot="1">
      <c r="X1" s="32"/>
      <c r="Y1" s="55"/>
    </row>
    <row r="2" spans="2:21" ht="15">
      <c r="B2" s="1"/>
      <c r="D2" s="22" t="s">
        <v>167</v>
      </c>
      <c r="E2" s="22"/>
      <c r="F2" s="22"/>
      <c r="G2" s="22"/>
      <c r="H2" s="22"/>
      <c r="I2" s="22"/>
      <c r="J2" s="22"/>
      <c r="K2" s="22"/>
      <c r="L2" s="22"/>
      <c r="M2" s="22"/>
      <c r="N2" s="326" t="s">
        <v>23</v>
      </c>
      <c r="O2" s="326"/>
      <c r="P2" s="326"/>
      <c r="Q2" s="462"/>
      <c r="R2" s="463"/>
      <c r="S2" s="463"/>
      <c r="T2" s="463"/>
      <c r="U2" s="464"/>
    </row>
    <row r="3" spans="2:21" ht="15">
      <c r="B3" s="1"/>
      <c r="C3" s="8"/>
      <c r="D3" t="s">
        <v>163</v>
      </c>
      <c r="N3" s="327" t="s">
        <v>24</v>
      </c>
      <c r="O3" s="328"/>
      <c r="P3" s="329"/>
      <c r="Q3" s="465"/>
      <c r="R3" s="466"/>
      <c r="S3" s="466"/>
      <c r="T3" s="466"/>
      <c r="U3" s="467"/>
    </row>
    <row r="4" spans="4:21" ht="15.75" thickBot="1">
      <c r="D4" s="330" t="s">
        <v>113</v>
      </c>
      <c r="E4" s="330"/>
      <c r="F4" s="330"/>
      <c r="G4" s="330"/>
      <c r="H4" s="330"/>
      <c r="I4" s="330"/>
      <c r="J4" s="330"/>
      <c r="K4" s="330"/>
      <c r="L4" s="330"/>
      <c r="M4" s="330"/>
      <c r="N4" s="331" t="s">
        <v>25</v>
      </c>
      <c r="O4" s="332"/>
      <c r="P4" s="333"/>
      <c r="Q4" s="468"/>
      <c r="R4" s="469"/>
      <c r="S4" s="469"/>
      <c r="T4" s="469"/>
      <c r="U4" s="470"/>
    </row>
    <row r="5" ht="15.75" thickBot="1">
      <c r="B5" s="1"/>
    </row>
    <row r="6" spans="2:21" ht="15.75" customHeight="1" thickBot="1">
      <c r="B6" s="351" t="s">
        <v>98</v>
      </c>
      <c r="C6" s="352"/>
      <c r="D6" s="352"/>
      <c r="E6" s="352"/>
      <c r="F6" s="352"/>
      <c r="G6" s="353"/>
      <c r="I6" s="354" t="s">
        <v>99</v>
      </c>
      <c r="J6" s="355"/>
      <c r="K6" s="355"/>
      <c r="L6" s="355"/>
      <c r="M6" s="355"/>
      <c r="N6" s="355"/>
      <c r="O6" s="355"/>
      <c r="P6" s="356"/>
      <c r="R6" s="126" t="s">
        <v>103</v>
      </c>
      <c r="S6" s="127"/>
      <c r="T6" s="127"/>
      <c r="U6" s="128"/>
    </row>
    <row r="7" spans="2:21" ht="15.75" customHeight="1" thickBot="1">
      <c r="B7" s="357"/>
      <c r="C7" s="358"/>
      <c r="D7" s="363" t="s">
        <v>106</v>
      </c>
      <c r="E7" s="363"/>
      <c r="F7" s="365" t="s">
        <v>107</v>
      </c>
      <c r="G7" s="366"/>
      <c r="I7" s="369" t="s">
        <v>6</v>
      </c>
      <c r="J7" s="251"/>
      <c r="K7" s="251"/>
      <c r="L7" s="251"/>
      <c r="M7" s="251"/>
      <c r="N7" s="252"/>
      <c r="O7" s="370"/>
      <c r="P7" s="371"/>
      <c r="R7" s="129"/>
      <c r="S7" s="130"/>
      <c r="T7" s="130"/>
      <c r="U7" s="131"/>
    </row>
    <row r="8" spans="2:21" ht="15" customHeight="1">
      <c r="B8" s="359"/>
      <c r="C8" s="360"/>
      <c r="D8" s="364"/>
      <c r="E8" s="364"/>
      <c r="F8" s="367"/>
      <c r="G8" s="368"/>
      <c r="I8" s="372" t="s">
        <v>11</v>
      </c>
      <c r="J8" s="373"/>
      <c r="K8" s="373"/>
      <c r="L8" s="373"/>
      <c r="M8" s="373"/>
      <c r="N8" s="374"/>
      <c r="O8" s="319"/>
      <c r="P8" s="320"/>
      <c r="R8" s="300" t="s">
        <v>8</v>
      </c>
      <c r="S8" s="301"/>
      <c r="T8" s="302"/>
      <c r="U8" s="109"/>
    </row>
    <row r="9" spans="2:21" ht="15.75" thickBot="1">
      <c r="B9" s="361"/>
      <c r="C9" s="362"/>
      <c r="D9" s="313" t="s">
        <v>104</v>
      </c>
      <c r="E9" s="313"/>
      <c r="F9" s="314" t="s">
        <v>104</v>
      </c>
      <c r="G9" s="315"/>
      <c r="I9" s="316" t="s">
        <v>7</v>
      </c>
      <c r="J9" s="317"/>
      <c r="K9" s="317"/>
      <c r="L9" s="317"/>
      <c r="M9" s="317"/>
      <c r="N9" s="318"/>
      <c r="O9" s="319"/>
      <c r="P9" s="320"/>
      <c r="R9" s="323" t="s">
        <v>9</v>
      </c>
      <c r="S9" s="324"/>
      <c r="T9" s="325"/>
      <c r="U9" s="110"/>
    </row>
    <row r="10" spans="2:21" ht="15.75" customHeight="1" thickBot="1">
      <c r="B10" s="303" t="s">
        <v>2</v>
      </c>
      <c r="C10" s="304"/>
      <c r="D10" s="305"/>
      <c r="E10" s="306"/>
      <c r="F10" s="307"/>
      <c r="G10" s="140"/>
      <c r="I10" s="308" t="s">
        <v>35</v>
      </c>
      <c r="J10" s="309"/>
      <c r="K10" s="309"/>
      <c r="L10" s="309"/>
      <c r="M10" s="309"/>
      <c r="N10" s="309"/>
      <c r="O10" s="321"/>
      <c r="P10" s="322"/>
      <c r="R10" s="310" t="s">
        <v>10</v>
      </c>
      <c r="S10" s="311"/>
      <c r="T10" s="312"/>
      <c r="U10" s="111"/>
    </row>
    <row r="11" spans="2:21" ht="15" customHeight="1">
      <c r="B11" s="285" t="s">
        <v>4</v>
      </c>
      <c r="C11" s="286"/>
      <c r="D11" s="287"/>
      <c r="E11" s="288"/>
      <c r="F11" s="287"/>
      <c r="G11" s="137"/>
      <c r="I11" s="289" t="s">
        <v>100</v>
      </c>
      <c r="J11" s="290"/>
      <c r="K11" s="290"/>
      <c r="L11" s="290"/>
      <c r="M11" s="290"/>
      <c r="N11" s="290"/>
      <c r="O11" s="291"/>
      <c r="P11" s="292"/>
      <c r="R11" s="120" t="s">
        <v>11</v>
      </c>
      <c r="S11" s="121"/>
      <c r="T11" s="121"/>
      <c r="U11" s="122"/>
    </row>
    <row r="12" spans="2:21" ht="15.75" thickBot="1">
      <c r="B12" s="293" t="s">
        <v>3</v>
      </c>
      <c r="C12" s="294"/>
      <c r="D12" s="295"/>
      <c r="E12" s="296"/>
      <c r="F12" s="295"/>
      <c r="G12" s="297"/>
      <c r="I12" s="298" t="s">
        <v>101</v>
      </c>
      <c r="J12" s="299"/>
      <c r="K12" s="299"/>
      <c r="L12" s="299"/>
      <c r="M12" s="299"/>
      <c r="N12" s="299"/>
      <c r="O12" s="334"/>
      <c r="P12" s="335"/>
      <c r="R12" s="123"/>
      <c r="S12" s="124"/>
      <c r="T12" s="124"/>
      <c r="U12" s="125"/>
    </row>
    <row r="13" ht="15.75" thickBot="1"/>
    <row r="14" spans="2:21" ht="30">
      <c r="B14" s="9"/>
      <c r="C14" s="63"/>
      <c r="D14" s="64"/>
      <c r="E14" s="64"/>
      <c r="F14" s="64"/>
      <c r="G14" s="64"/>
      <c r="H14" s="64"/>
      <c r="I14" s="336" t="s">
        <v>143</v>
      </c>
      <c r="J14" s="337"/>
      <c r="K14" s="338"/>
      <c r="L14" s="67" t="s">
        <v>0</v>
      </c>
      <c r="M14" s="339" t="s">
        <v>156</v>
      </c>
      <c r="N14" s="340"/>
      <c r="O14" s="340"/>
      <c r="P14" s="90"/>
      <c r="Q14" s="339" t="s">
        <v>95</v>
      </c>
      <c r="R14" s="401"/>
      <c r="S14" s="402"/>
      <c r="T14" s="93"/>
      <c r="U14" s="460"/>
    </row>
    <row r="15" spans="2:21" ht="30.75" customHeight="1" thickBot="1">
      <c r="B15" s="10"/>
      <c r="C15" s="65"/>
      <c r="D15" s="65"/>
      <c r="E15" s="65"/>
      <c r="F15" s="65"/>
      <c r="G15" s="65"/>
      <c r="H15" s="65"/>
      <c r="I15" s="65"/>
      <c r="J15" s="65"/>
      <c r="K15" s="66"/>
      <c r="L15" s="12">
        <f>IF(O9="","",O9)</f>
      </c>
      <c r="M15" s="341" t="s">
        <v>158</v>
      </c>
      <c r="N15" s="342"/>
      <c r="O15" s="342"/>
      <c r="P15" s="343"/>
      <c r="Q15" s="341" t="s">
        <v>96</v>
      </c>
      <c r="R15" s="404"/>
      <c r="S15" s="404"/>
      <c r="T15" s="455"/>
      <c r="U15" s="461"/>
    </row>
    <row r="16" spans="2:21" ht="29.25" customHeight="1">
      <c r="B16" s="10"/>
      <c r="C16" s="65"/>
      <c r="D16" s="65"/>
      <c r="E16" s="65"/>
      <c r="F16" s="65"/>
      <c r="G16" s="65"/>
      <c r="H16" s="65"/>
      <c r="I16" s="65"/>
      <c r="J16" s="65"/>
      <c r="K16" s="66"/>
      <c r="L16" s="344" t="str">
        <f>"BMPs installed before "&amp;O9</f>
        <v>BMPs installed before </v>
      </c>
      <c r="M16" s="347" t="str">
        <f>"BMPs installed from 2009 to "&amp;P14&amp;""</f>
        <v>BMPs installed from 2009 to </v>
      </c>
      <c r="N16" s="349" t="str">
        <f>"Reductions achieved between 2009 and "&amp;P14&amp;""</f>
        <v>Reductions achieved between 2009 and </v>
      </c>
      <c r="O16" s="349"/>
      <c r="P16" s="350"/>
      <c r="Q16" s="403" t="str">
        <f>"BMPs planned for installation from "&amp;P14&amp;" to "&amp;T14&amp;""</f>
        <v>BMPs planned for installation from  to </v>
      </c>
      <c r="R16" s="388" t="str">
        <f>"Planned reductions from "&amp;P14&amp;" to "&amp;T14&amp;""</f>
        <v>Planned reductions from  to </v>
      </c>
      <c r="S16" s="458"/>
      <c r="T16" s="459"/>
      <c r="U16" s="375" t="s">
        <v>139</v>
      </c>
    </row>
    <row r="17" spans="2:21" ht="30" customHeight="1">
      <c r="B17" s="10"/>
      <c r="C17" s="39"/>
      <c r="D17" s="39"/>
      <c r="E17" s="39"/>
      <c r="F17" s="39"/>
      <c r="G17" s="39"/>
      <c r="H17" s="39"/>
      <c r="I17" s="39"/>
      <c r="J17" s="39"/>
      <c r="K17" s="40"/>
      <c r="L17" s="345"/>
      <c r="M17" s="347"/>
      <c r="N17" s="2" t="s">
        <v>2</v>
      </c>
      <c r="O17" s="13" t="s">
        <v>4</v>
      </c>
      <c r="P17" s="14" t="s">
        <v>3</v>
      </c>
      <c r="Q17" s="456"/>
      <c r="R17" s="2" t="s">
        <v>2</v>
      </c>
      <c r="S17" s="13" t="s">
        <v>4</v>
      </c>
      <c r="T17" s="14" t="s">
        <v>3</v>
      </c>
      <c r="U17" s="376"/>
    </row>
    <row r="18" spans="2:21" ht="30" customHeight="1" thickBot="1">
      <c r="B18" s="11"/>
      <c r="C18" s="37"/>
      <c r="D18" s="378" t="s">
        <v>12</v>
      </c>
      <c r="E18" s="378"/>
      <c r="F18" s="378"/>
      <c r="G18" s="378" t="s">
        <v>124</v>
      </c>
      <c r="H18" s="378"/>
      <c r="I18" s="378" t="s">
        <v>1</v>
      </c>
      <c r="J18" s="378"/>
      <c r="K18" s="379"/>
      <c r="L18" s="346"/>
      <c r="M18" s="348"/>
      <c r="N18" s="15" t="s">
        <v>102</v>
      </c>
      <c r="O18" s="15" t="s">
        <v>102</v>
      </c>
      <c r="P18" s="16" t="s">
        <v>102</v>
      </c>
      <c r="Q18" s="457"/>
      <c r="R18" s="15" t="s">
        <v>102</v>
      </c>
      <c r="S18" s="15" t="s">
        <v>102</v>
      </c>
      <c r="T18" s="16" t="s">
        <v>102</v>
      </c>
      <c r="U18" s="377"/>
    </row>
    <row r="19" spans="2:25" ht="15" customHeight="1" thickBot="1">
      <c r="B19" s="471" t="s">
        <v>114</v>
      </c>
      <c r="C19" s="412" t="s">
        <v>40</v>
      </c>
      <c r="D19" s="431" t="s">
        <v>41</v>
      </c>
      <c r="E19" s="279"/>
      <c r="F19" s="279"/>
      <c r="G19" s="256" t="s">
        <v>123</v>
      </c>
      <c r="H19" s="257"/>
      <c r="I19" s="260" t="s">
        <v>140</v>
      </c>
      <c r="J19" s="261"/>
      <c r="K19" s="262"/>
      <c r="L19" s="85"/>
      <c r="M19" s="69"/>
      <c r="N19" s="142"/>
      <c r="O19" s="142"/>
      <c r="P19" s="144"/>
      <c r="Q19" s="69"/>
      <c r="R19" s="142"/>
      <c r="S19" s="142"/>
      <c r="T19" s="144"/>
      <c r="U19" s="59" t="str">
        <f>IF(L19+M19+Q19=0,"-",L19+M19+Q19)</f>
        <v>-</v>
      </c>
      <c r="V19" s="101"/>
      <c r="W19" s="101"/>
      <c r="X19" s="101"/>
      <c r="Y19" s="102"/>
    </row>
    <row r="20" spans="2:25" ht="15" customHeight="1" thickBot="1">
      <c r="B20" s="472"/>
      <c r="C20" s="435"/>
      <c r="D20" s="280"/>
      <c r="E20" s="281"/>
      <c r="F20" s="281"/>
      <c r="G20" s="258"/>
      <c r="H20" s="259"/>
      <c r="I20" s="263" t="s">
        <v>5</v>
      </c>
      <c r="J20" s="264"/>
      <c r="K20" s="265"/>
      <c r="L20" s="86"/>
      <c r="M20" s="71"/>
      <c r="N20" s="143"/>
      <c r="O20" s="143"/>
      <c r="P20" s="145"/>
      <c r="Q20" s="71"/>
      <c r="R20" s="143"/>
      <c r="S20" s="143"/>
      <c r="T20" s="145"/>
      <c r="U20" s="59" t="str">
        <f aca="true" t="shared" si="0" ref="U20:U73">IF(L20+M20+Q20=0,"-",L20+M20+Q20)</f>
        <v>-</v>
      </c>
      <c r="V20" s="101"/>
      <c r="W20" s="101"/>
      <c r="X20" s="101"/>
      <c r="Y20" s="103"/>
    </row>
    <row r="21" spans="2:25" ht="15" customHeight="1" thickBot="1">
      <c r="B21" s="472"/>
      <c r="C21" s="435"/>
      <c r="D21" s="431" t="s">
        <v>42</v>
      </c>
      <c r="E21" s="279"/>
      <c r="F21" s="279"/>
      <c r="G21" s="256" t="s">
        <v>123</v>
      </c>
      <c r="H21" s="257"/>
      <c r="I21" s="260" t="s">
        <v>140</v>
      </c>
      <c r="J21" s="261"/>
      <c r="K21" s="262"/>
      <c r="L21" s="85"/>
      <c r="M21" s="69"/>
      <c r="N21" s="142"/>
      <c r="O21" s="142"/>
      <c r="P21" s="144"/>
      <c r="Q21" s="69"/>
      <c r="R21" s="142"/>
      <c r="S21" s="142"/>
      <c r="T21" s="144"/>
      <c r="U21" s="59" t="str">
        <f t="shared" si="0"/>
        <v>-</v>
      </c>
      <c r="V21" s="101"/>
      <c r="W21" s="101"/>
      <c r="X21" s="101"/>
      <c r="Y21" s="102"/>
    </row>
    <row r="22" spans="2:25" ht="15" customHeight="1" thickBot="1">
      <c r="B22" s="472"/>
      <c r="C22" s="435"/>
      <c r="D22" s="280"/>
      <c r="E22" s="281"/>
      <c r="F22" s="281"/>
      <c r="G22" s="258"/>
      <c r="H22" s="259"/>
      <c r="I22" s="263" t="s">
        <v>5</v>
      </c>
      <c r="J22" s="264"/>
      <c r="K22" s="265"/>
      <c r="L22" s="86"/>
      <c r="M22" s="71"/>
      <c r="N22" s="143"/>
      <c r="O22" s="143"/>
      <c r="P22" s="145"/>
      <c r="Q22" s="71"/>
      <c r="R22" s="143"/>
      <c r="S22" s="143"/>
      <c r="T22" s="145"/>
      <c r="U22" s="59" t="str">
        <f t="shared" si="0"/>
        <v>-</v>
      </c>
      <c r="V22" s="101"/>
      <c r="W22" s="101"/>
      <c r="X22" s="101"/>
      <c r="Y22" s="103"/>
    </row>
    <row r="23" spans="2:25" ht="15" customHeight="1" thickBot="1">
      <c r="B23" s="472"/>
      <c r="C23" s="435"/>
      <c r="D23" s="431" t="s">
        <v>43</v>
      </c>
      <c r="E23" s="279"/>
      <c r="F23" s="279"/>
      <c r="G23" s="256" t="s">
        <v>123</v>
      </c>
      <c r="H23" s="257"/>
      <c r="I23" s="260" t="s">
        <v>140</v>
      </c>
      <c r="J23" s="261"/>
      <c r="K23" s="262"/>
      <c r="L23" s="85"/>
      <c r="M23" s="69"/>
      <c r="N23" s="142"/>
      <c r="O23" s="142"/>
      <c r="P23" s="144"/>
      <c r="Q23" s="69"/>
      <c r="R23" s="142"/>
      <c r="S23" s="142"/>
      <c r="T23" s="144"/>
      <c r="U23" s="59" t="str">
        <f t="shared" si="0"/>
        <v>-</v>
      </c>
      <c r="V23" s="101"/>
      <c r="W23" s="101"/>
      <c r="X23" s="101"/>
      <c r="Y23" s="102"/>
    </row>
    <row r="24" spans="2:25" ht="15" customHeight="1" thickBot="1">
      <c r="B24" s="472"/>
      <c r="C24" s="436"/>
      <c r="D24" s="280"/>
      <c r="E24" s="281"/>
      <c r="F24" s="281"/>
      <c r="G24" s="258"/>
      <c r="H24" s="259"/>
      <c r="I24" s="263" t="s">
        <v>5</v>
      </c>
      <c r="J24" s="264"/>
      <c r="K24" s="265"/>
      <c r="L24" s="86"/>
      <c r="M24" s="71"/>
      <c r="N24" s="143"/>
      <c r="O24" s="143"/>
      <c r="P24" s="145"/>
      <c r="Q24" s="71"/>
      <c r="R24" s="143"/>
      <c r="S24" s="143"/>
      <c r="T24" s="145"/>
      <c r="U24" s="59" t="str">
        <f t="shared" si="0"/>
        <v>-</v>
      </c>
      <c r="V24" s="101"/>
      <c r="W24" s="101"/>
      <c r="X24" s="101"/>
      <c r="Y24" s="103"/>
    </row>
    <row r="25" spans="2:25" ht="15" customHeight="1" thickBot="1">
      <c r="B25" s="472"/>
      <c r="C25" s="434" t="s">
        <v>44</v>
      </c>
      <c r="D25" s="431" t="s">
        <v>45</v>
      </c>
      <c r="E25" s="279"/>
      <c r="F25" s="279"/>
      <c r="G25" s="256" t="s">
        <v>123</v>
      </c>
      <c r="H25" s="257"/>
      <c r="I25" s="260" t="s">
        <v>140</v>
      </c>
      <c r="J25" s="261"/>
      <c r="K25" s="262"/>
      <c r="L25" s="85"/>
      <c r="M25" s="69"/>
      <c r="N25" s="142"/>
      <c r="O25" s="142"/>
      <c r="P25" s="144"/>
      <c r="Q25" s="69"/>
      <c r="R25" s="142"/>
      <c r="S25" s="142"/>
      <c r="T25" s="144"/>
      <c r="U25" s="115" t="s">
        <v>169</v>
      </c>
      <c r="V25" s="101"/>
      <c r="W25" s="101"/>
      <c r="X25" s="101"/>
      <c r="Y25" s="103"/>
    </row>
    <row r="26" spans="2:25" ht="15" customHeight="1" thickBot="1">
      <c r="B26" s="472"/>
      <c r="C26" s="435"/>
      <c r="D26" s="280"/>
      <c r="E26" s="281"/>
      <c r="F26" s="281"/>
      <c r="G26" s="258"/>
      <c r="H26" s="259"/>
      <c r="I26" s="263" t="s">
        <v>5</v>
      </c>
      <c r="J26" s="264"/>
      <c r="K26" s="265"/>
      <c r="L26" s="86"/>
      <c r="M26" s="71"/>
      <c r="N26" s="143"/>
      <c r="O26" s="143"/>
      <c r="P26" s="145"/>
      <c r="Q26" s="71"/>
      <c r="R26" s="143"/>
      <c r="S26" s="143"/>
      <c r="T26" s="145"/>
      <c r="U26" s="115" t="s">
        <v>169</v>
      </c>
      <c r="V26" s="101"/>
      <c r="W26" s="101"/>
      <c r="X26" s="101"/>
      <c r="Y26" s="103"/>
    </row>
    <row r="27" spans="2:25" ht="15" customHeight="1" thickBot="1">
      <c r="B27" s="472"/>
      <c r="C27" s="435"/>
      <c r="D27" s="431" t="s">
        <v>46</v>
      </c>
      <c r="E27" s="279"/>
      <c r="F27" s="279"/>
      <c r="G27" s="256" t="s">
        <v>123</v>
      </c>
      <c r="H27" s="257"/>
      <c r="I27" s="260" t="s">
        <v>140</v>
      </c>
      <c r="J27" s="261"/>
      <c r="K27" s="262"/>
      <c r="L27" s="85"/>
      <c r="M27" s="69"/>
      <c r="N27" s="142"/>
      <c r="O27" s="142"/>
      <c r="P27" s="144"/>
      <c r="Q27" s="69"/>
      <c r="R27" s="142"/>
      <c r="S27" s="142"/>
      <c r="T27" s="144"/>
      <c r="U27" s="115" t="s">
        <v>169</v>
      </c>
      <c r="V27" s="101"/>
      <c r="W27" s="101"/>
      <c r="X27" s="101"/>
      <c r="Y27" s="103"/>
    </row>
    <row r="28" spans="2:25" ht="15" customHeight="1" thickBot="1">
      <c r="B28" s="472"/>
      <c r="C28" s="435"/>
      <c r="D28" s="280"/>
      <c r="E28" s="281"/>
      <c r="F28" s="281"/>
      <c r="G28" s="258"/>
      <c r="H28" s="259"/>
      <c r="I28" s="263" t="s">
        <v>5</v>
      </c>
      <c r="J28" s="264"/>
      <c r="K28" s="265"/>
      <c r="L28" s="86"/>
      <c r="M28" s="71"/>
      <c r="N28" s="143"/>
      <c r="O28" s="143"/>
      <c r="P28" s="145"/>
      <c r="Q28" s="71"/>
      <c r="R28" s="143"/>
      <c r="S28" s="143"/>
      <c r="T28" s="145"/>
      <c r="U28" s="115" t="s">
        <v>169</v>
      </c>
      <c r="V28" s="101"/>
      <c r="W28" s="101"/>
      <c r="X28" s="101"/>
      <c r="Y28" s="103"/>
    </row>
    <row r="29" spans="2:25" ht="15" customHeight="1" thickBot="1">
      <c r="B29" s="472"/>
      <c r="C29" s="435"/>
      <c r="D29" s="431" t="s">
        <v>47</v>
      </c>
      <c r="E29" s="279"/>
      <c r="F29" s="279"/>
      <c r="G29" s="256" t="s">
        <v>123</v>
      </c>
      <c r="H29" s="257"/>
      <c r="I29" s="260" t="s">
        <v>140</v>
      </c>
      <c r="J29" s="261"/>
      <c r="K29" s="262"/>
      <c r="L29" s="85"/>
      <c r="M29" s="69"/>
      <c r="N29" s="142"/>
      <c r="O29" s="142"/>
      <c r="P29" s="144"/>
      <c r="Q29" s="69"/>
      <c r="R29" s="142"/>
      <c r="S29" s="142"/>
      <c r="T29" s="144"/>
      <c r="U29" s="115" t="s">
        <v>169</v>
      </c>
      <c r="V29" s="101"/>
      <c r="W29" s="101"/>
      <c r="X29" s="101"/>
      <c r="Y29" s="103"/>
    </row>
    <row r="30" spans="2:25" ht="15" customHeight="1" thickBot="1">
      <c r="B30" s="472"/>
      <c r="C30" s="436"/>
      <c r="D30" s="280"/>
      <c r="E30" s="281"/>
      <c r="F30" s="281"/>
      <c r="G30" s="258"/>
      <c r="H30" s="259"/>
      <c r="I30" s="263" t="s">
        <v>5</v>
      </c>
      <c r="J30" s="264"/>
      <c r="K30" s="265"/>
      <c r="L30" s="86"/>
      <c r="M30" s="71"/>
      <c r="N30" s="143"/>
      <c r="O30" s="143"/>
      <c r="P30" s="145"/>
      <c r="Q30" s="71"/>
      <c r="R30" s="143"/>
      <c r="S30" s="143"/>
      <c r="T30" s="145"/>
      <c r="U30" s="115" t="s">
        <v>169</v>
      </c>
      <c r="V30" s="101"/>
      <c r="W30" s="101"/>
      <c r="X30" s="101"/>
      <c r="Y30" s="103"/>
    </row>
    <row r="31" spans="2:25" ht="15" customHeight="1" thickBot="1">
      <c r="B31" s="472"/>
      <c r="C31" s="434" t="s">
        <v>59</v>
      </c>
      <c r="D31" s="431" t="s">
        <v>48</v>
      </c>
      <c r="E31" s="279"/>
      <c r="F31" s="279"/>
      <c r="G31" s="256" t="s">
        <v>123</v>
      </c>
      <c r="H31" s="257"/>
      <c r="I31" s="260" t="s">
        <v>140</v>
      </c>
      <c r="J31" s="261"/>
      <c r="K31" s="262"/>
      <c r="L31" s="85"/>
      <c r="M31" s="69"/>
      <c r="N31" s="142"/>
      <c r="O31" s="142"/>
      <c r="P31" s="144"/>
      <c r="Q31" s="69"/>
      <c r="R31" s="142"/>
      <c r="S31" s="142"/>
      <c r="T31" s="144"/>
      <c r="U31" s="59" t="str">
        <f t="shared" si="0"/>
        <v>-</v>
      </c>
      <c r="V31" s="101"/>
      <c r="W31" s="101"/>
      <c r="X31" s="101"/>
      <c r="Y31" s="102"/>
    </row>
    <row r="32" spans="2:25" ht="15" customHeight="1" thickBot="1">
      <c r="B32" s="472"/>
      <c r="C32" s="435"/>
      <c r="D32" s="280"/>
      <c r="E32" s="281"/>
      <c r="F32" s="281"/>
      <c r="G32" s="258"/>
      <c r="H32" s="259"/>
      <c r="I32" s="263" t="s">
        <v>5</v>
      </c>
      <c r="J32" s="264"/>
      <c r="K32" s="265"/>
      <c r="L32" s="86"/>
      <c r="M32" s="71"/>
      <c r="N32" s="143"/>
      <c r="O32" s="143"/>
      <c r="P32" s="145"/>
      <c r="Q32" s="71"/>
      <c r="R32" s="143"/>
      <c r="S32" s="143"/>
      <c r="T32" s="145"/>
      <c r="U32" s="59" t="str">
        <f t="shared" si="0"/>
        <v>-</v>
      </c>
      <c r="V32" s="101"/>
      <c r="W32" s="101"/>
      <c r="X32" s="101"/>
      <c r="Y32" s="103"/>
    </row>
    <row r="33" spans="2:25" ht="15" customHeight="1" thickBot="1">
      <c r="B33" s="472"/>
      <c r="C33" s="435"/>
      <c r="D33" s="431" t="s">
        <v>49</v>
      </c>
      <c r="E33" s="279"/>
      <c r="F33" s="279"/>
      <c r="G33" s="256" t="s">
        <v>123</v>
      </c>
      <c r="H33" s="257"/>
      <c r="I33" s="260" t="s">
        <v>140</v>
      </c>
      <c r="J33" s="261"/>
      <c r="K33" s="262"/>
      <c r="L33" s="85"/>
      <c r="M33" s="69"/>
      <c r="N33" s="142"/>
      <c r="O33" s="142"/>
      <c r="P33" s="144"/>
      <c r="Q33" s="69"/>
      <c r="R33" s="142"/>
      <c r="S33" s="142"/>
      <c r="T33" s="144"/>
      <c r="U33" s="59" t="str">
        <f t="shared" si="0"/>
        <v>-</v>
      </c>
      <c r="V33" s="101"/>
      <c r="W33" s="101"/>
      <c r="X33" s="101"/>
      <c r="Y33" s="102"/>
    </row>
    <row r="34" spans="2:25" ht="15" customHeight="1" thickBot="1">
      <c r="B34" s="472"/>
      <c r="C34" s="435"/>
      <c r="D34" s="280"/>
      <c r="E34" s="281"/>
      <c r="F34" s="281"/>
      <c r="G34" s="258"/>
      <c r="H34" s="259"/>
      <c r="I34" s="263" t="s">
        <v>5</v>
      </c>
      <c r="J34" s="264"/>
      <c r="K34" s="265"/>
      <c r="L34" s="86"/>
      <c r="M34" s="71"/>
      <c r="N34" s="143"/>
      <c r="O34" s="143"/>
      <c r="P34" s="145"/>
      <c r="Q34" s="71"/>
      <c r="R34" s="143"/>
      <c r="S34" s="143"/>
      <c r="T34" s="145"/>
      <c r="U34" s="59" t="str">
        <f t="shared" si="0"/>
        <v>-</v>
      </c>
      <c r="V34" s="101"/>
      <c r="W34" s="101"/>
      <c r="X34" s="101"/>
      <c r="Y34" s="103"/>
    </row>
    <row r="35" spans="2:25" ht="15" customHeight="1" thickBot="1">
      <c r="B35" s="472"/>
      <c r="C35" s="435"/>
      <c r="D35" s="431" t="s">
        <v>50</v>
      </c>
      <c r="E35" s="279"/>
      <c r="F35" s="279"/>
      <c r="G35" s="256" t="s">
        <v>123</v>
      </c>
      <c r="H35" s="257"/>
      <c r="I35" s="260" t="s">
        <v>140</v>
      </c>
      <c r="J35" s="261"/>
      <c r="K35" s="262"/>
      <c r="L35" s="85"/>
      <c r="M35" s="69"/>
      <c r="N35" s="142"/>
      <c r="O35" s="142"/>
      <c r="P35" s="144"/>
      <c r="Q35" s="69"/>
      <c r="R35" s="142"/>
      <c r="S35" s="142"/>
      <c r="T35" s="144"/>
      <c r="U35" s="59" t="str">
        <f t="shared" si="0"/>
        <v>-</v>
      </c>
      <c r="V35" s="101"/>
      <c r="W35" s="101"/>
      <c r="X35" s="101"/>
      <c r="Y35" s="102"/>
    </row>
    <row r="36" spans="2:25" ht="15" customHeight="1" thickBot="1">
      <c r="B36" s="472"/>
      <c r="C36" s="435"/>
      <c r="D36" s="280"/>
      <c r="E36" s="281"/>
      <c r="F36" s="281"/>
      <c r="G36" s="258"/>
      <c r="H36" s="259"/>
      <c r="I36" s="263" t="s">
        <v>5</v>
      </c>
      <c r="J36" s="264"/>
      <c r="K36" s="265"/>
      <c r="L36" s="86"/>
      <c r="M36" s="71"/>
      <c r="N36" s="143"/>
      <c r="O36" s="143"/>
      <c r="P36" s="145"/>
      <c r="Q36" s="71"/>
      <c r="R36" s="143"/>
      <c r="S36" s="143"/>
      <c r="T36" s="145"/>
      <c r="U36" s="59" t="str">
        <f t="shared" si="0"/>
        <v>-</v>
      </c>
      <c r="V36" s="101"/>
      <c r="W36" s="101"/>
      <c r="X36" s="101"/>
      <c r="Y36" s="103"/>
    </row>
    <row r="37" spans="2:25" ht="15" customHeight="1" thickBot="1">
      <c r="B37" s="472"/>
      <c r="C37" s="435"/>
      <c r="D37" s="431" t="s">
        <v>51</v>
      </c>
      <c r="E37" s="279"/>
      <c r="F37" s="279"/>
      <c r="G37" s="256" t="s">
        <v>123</v>
      </c>
      <c r="H37" s="257"/>
      <c r="I37" s="260" t="s">
        <v>140</v>
      </c>
      <c r="J37" s="261"/>
      <c r="K37" s="262"/>
      <c r="L37" s="85"/>
      <c r="M37" s="69"/>
      <c r="N37" s="142"/>
      <c r="O37" s="142"/>
      <c r="P37" s="144"/>
      <c r="Q37" s="69"/>
      <c r="R37" s="142"/>
      <c r="S37" s="142"/>
      <c r="T37" s="144"/>
      <c r="U37" s="59" t="str">
        <f t="shared" si="0"/>
        <v>-</v>
      </c>
      <c r="V37" s="101"/>
      <c r="W37" s="101"/>
      <c r="X37" s="101"/>
      <c r="Y37" s="102"/>
    </row>
    <row r="38" spans="2:25" ht="15" customHeight="1" thickBot="1">
      <c r="B38" s="472"/>
      <c r="C38" s="435"/>
      <c r="D38" s="280"/>
      <c r="E38" s="281"/>
      <c r="F38" s="281"/>
      <c r="G38" s="258"/>
      <c r="H38" s="259"/>
      <c r="I38" s="263" t="s">
        <v>5</v>
      </c>
      <c r="J38" s="264"/>
      <c r="K38" s="265"/>
      <c r="L38" s="86"/>
      <c r="M38" s="71"/>
      <c r="N38" s="143"/>
      <c r="O38" s="143"/>
      <c r="P38" s="145"/>
      <c r="Q38" s="71"/>
      <c r="R38" s="143"/>
      <c r="S38" s="143"/>
      <c r="T38" s="145"/>
      <c r="U38" s="59" t="str">
        <f t="shared" si="0"/>
        <v>-</v>
      </c>
      <c r="V38" s="101"/>
      <c r="W38" s="101"/>
      <c r="X38" s="101"/>
      <c r="Y38" s="103"/>
    </row>
    <row r="39" spans="2:25" ht="15" customHeight="1" thickBot="1">
      <c r="B39" s="472"/>
      <c r="C39" s="435"/>
      <c r="D39" s="431" t="s">
        <v>52</v>
      </c>
      <c r="E39" s="279"/>
      <c r="F39" s="279"/>
      <c r="G39" s="256" t="s">
        <v>123</v>
      </c>
      <c r="H39" s="257"/>
      <c r="I39" s="260" t="s">
        <v>140</v>
      </c>
      <c r="J39" s="261"/>
      <c r="K39" s="262"/>
      <c r="L39" s="85"/>
      <c r="M39" s="69"/>
      <c r="N39" s="142"/>
      <c r="O39" s="142"/>
      <c r="P39" s="144"/>
      <c r="Q39" s="69"/>
      <c r="R39" s="142"/>
      <c r="S39" s="142"/>
      <c r="T39" s="144"/>
      <c r="U39" s="59" t="str">
        <f t="shared" si="0"/>
        <v>-</v>
      </c>
      <c r="V39" s="101"/>
      <c r="W39" s="101"/>
      <c r="X39" s="101"/>
      <c r="Y39" s="102"/>
    </row>
    <row r="40" spans="2:25" ht="15" customHeight="1" thickBot="1">
      <c r="B40" s="472"/>
      <c r="C40" s="435"/>
      <c r="D40" s="280"/>
      <c r="E40" s="281"/>
      <c r="F40" s="281"/>
      <c r="G40" s="258"/>
      <c r="H40" s="259"/>
      <c r="I40" s="263" t="s">
        <v>5</v>
      </c>
      <c r="J40" s="264"/>
      <c r="K40" s="265"/>
      <c r="L40" s="86"/>
      <c r="M40" s="71"/>
      <c r="N40" s="143"/>
      <c r="O40" s="143"/>
      <c r="P40" s="145"/>
      <c r="Q40" s="71"/>
      <c r="R40" s="143"/>
      <c r="S40" s="143"/>
      <c r="T40" s="145"/>
      <c r="U40" s="59" t="str">
        <f t="shared" si="0"/>
        <v>-</v>
      </c>
      <c r="V40" s="101"/>
      <c r="W40" s="101"/>
      <c r="X40" s="101"/>
      <c r="Y40" s="103"/>
    </row>
    <row r="41" spans="2:25" ht="15" customHeight="1" thickBot="1">
      <c r="B41" s="472"/>
      <c r="C41" s="435"/>
      <c r="D41" s="431" t="s">
        <v>53</v>
      </c>
      <c r="E41" s="279"/>
      <c r="F41" s="279"/>
      <c r="G41" s="256" t="s">
        <v>123</v>
      </c>
      <c r="H41" s="257"/>
      <c r="I41" s="260" t="s">
        <v>140</v>
      </c>
      <c r="J41" s="261"/>
      <c r="K41" s="262"/>
      <c r="L41" s="85"/>
      <c r="M41" s="69"/>
      <c r="N41" s="142"/>
      <c r="O41" s="142"/>
      <c r="P41" s="144"/>
      <c r="Q41" s="69"/>
      <c r="R41" s="142"/>
      <c r="S41" s="142"/>
      <c r="T41" s="144"/>
      <c r="U41" s="59" t="str">
        <f t="shared" si="0"/>
        <v>-</v>
      </c>
      <c r="V41" s="101"/>
      <c r="W41" s="101"/>
      <c r="X41" s="101"/>
      <c r="Y41" s="102"/>
    </row>
    <row r="42" spans="2:25" ht="15" customHeight="1" thickBot="1">
      <c r="B42" s="472"/>
      <c r="C42" s="435"/>
      <c r="D42" s="280"/>
      <c r="E42" s="281"/>
      <c r="F42" s="281"/>
      <c r="G42" s="258"/>
      <c r="H42" s="259"/>
      <c r="I42" s="263" t="s">
        <v>5</v>
      </c>
      <c r="J42" s="264"/>
      <c r="K42" s="265"/>
      <c r="L42" s="86"/>
      <c r="M42" s="71"/>
      <c r="N42" s="143"/>
      <c r="O42" s="143"/>
      <c r="P42" s="145"/>
      <c r="Q42" s="71"/>
      <c r="R42" s="143"/>
      <c r="S42" s="143"/>
      <c r="T42" s="145"/>
      <c r="U42" s="59" t="str">
        <f t="shared" si="0"/>
        <v>-</v>
      </c>
      <c r="V42" s="101"/>
      <c r="W42" s="101"/>
      <c r="X42" s="101"/>
      <c r="Y42" s="103"/>
    </row>
    <row r="43" spans="2:25" ht="15" customHeight="1" thickBot="1">
      <c r="B43" s="472"/>
      <c r="C43" s="435"/>
      <c r="D43" s="431" t="s">
        <v>54</v>
      </c>
      <c r="E43" s="279"/>
      <c r="F43" s="279"/>
      <c r="G43" s="256" t="s">
        <v>123</v>
      </c>
      <c r="H43" s="257"/>
      <c r="I43" s="260" t="s">
        <v>140</v>
      </c>
      <c r="J43" s="261"/>
      <c r="K43" s="262"/>
      <c r="L43" s="85"/>
      <c r="M43" s="69"/>
      <c r="N43" s="142"/>
      <c r="O43" s="142"/>
      <c r="P43" s="144"/>
      <c r="Q43" s="69"/>
      <c r="R43" s="142"/>
      <c r="S43" s="142"/>
      <c r="T43" s="144"/>
      <c r="U43" s="59" t="str">
        <f t="shared" si="0"/>
        <v>-</v>
      </c>
      <c r="V43" s="101"/>
      <c r="W43" s="101"/>
      <c r="X43" s="101"/>
      <c r="Y43" s="102"/>
    </row>
    <row r="44" spans="2:25" ht="15" customHeight="1" thickBot="1">
      <c r="B44" s="472"/>
      <c r="C44" s="435"/>
      <c r="D44" s="280"/>
      <c r="E44" s="281"/>
      <c r="F44" s="281"/>
      <c r="G44" s="258"/>
      <c r="H44" s="259"/>
      <c r="I44" s="263" t="s">
        <v>5</v>
      </c>
      <c r="J44" s="264"/>
      <c r="K44" s="265"/>
      <c r="L44" s="86"/>
      <c r="M44" s="71"/>
      <c r="N44" s="143"/>
      <c r="O44" s="143"/>
      <c r="P44" s="145"/>
      <c r="Q44" s="71"/>
      <c r="R44" s="143"/>
      <c r="S44" s="143"/>
      <c r="T44" s="145"/>
      <c r="U44" s="59" t="str">
        <f t="shared" si="0"/>
        <v>-</v>
      </c>
      <c r="V44" s="101"/>
      <c r="W44" s="101"/>
      <c r="X44" s="101"/>
      <c r="Y44" s="103"/>
    </row>
    <row r="45" spans="2:25" ht="15" customHeight="1" thickBot="1">
      <c r="B45" s="472"/>
      <c r="C45" s="435"/>
      <c r="D45" s="431" t="s">
        <v>55</v>
      </c>
      <c r="E45" s="279"/>
      <c r="F45" s="279"/>
      <c r="G45" s="256" t="s">
        <v>123</v>
      </c>
      <c r="H45" s="257"/>
      <c r="I45" s="260" t="s">
        <v>140</v>
      </c>
      <c r="J45" s="261"/>
      <c r="K45" s="262"/>
      <c r="L45" s="85"/>
      <c r="M45" s="69"/>
      <c r="N45" s="142"/>
      <c r="O45" s="142"/>
      <c r="P45" s="144"/>
      <c r="Q45" s="69"/>
      <c r="R45" s="142"/>
      <c r="S45" s="142"/>
      <c r="T45" s="144"/>
      <c r="U45" s="59" t="str">
        <f t="shared" si="0"/>
        <v>-</v>
      </c>
      <c r="V45" s="101"/>
      <c r="W45" s="101"/>
      <c r="X45" s="101"/>
      <c r="Y45" s="102"/>
    </row>
    <row r="46" spans="2:25" ht="15" customHeight="1" thickBot="1">
      <c r="B46" s="472"/>
      <c r="C46" s="435"/>
      <c r="D46" s="280"/>
      <c r="E46" s="281"/>
      <c r="F46" s="281"/>
      <c r="G46" s="258"/>
      <c r="H46" s="259"/>
      <c r="I46" s="263" t="s">
        <v>5</v>
      </c>
      <c r="J46" s="264"/>
      <c r="K46" s="265"/>
      <c r="L46" s="86"/>
      <c r="M46" s="71"/>
      <c r="N46" s="143"/>
      <c r="O46" s="143"/>
      <c r="P46" s="145"/>
      <c r="Q46" s="71"/>
      <c r="R46" s="143"/>
      <c r="S46" s="143"/>
      <c r="T46" s="145"/>
      <c r="U46" s="59" t="str">
        <f t="shared" si="0"/>
        <v>-</v>
      </c>
      <c r="V46" s="101"/>
      <c r="W46" s="101"/>
      <c r="X46" s="101"/>
      <c r="Y46" s="103"/>
    </row>
    <row r="47" spans="2:25" ht="15" customHeight="1" thickBot="1">
      <c r="B47" s="472"/>
      <c r="C47" s="435"/>
      <c r="D47" s="431" t="s">
        <v>56</v>
      </c>
      <c r="E47" s="279"/>
      <c r="F47" s="279"/>
      <c r="G47" s="256" t="s">
        <v>123</v>
      </c>
      <c r="H47" s="257"/>
      <c r="I47" s="260" t="s">
        <v>140</v>
      </c>
      <c r="J47" s="261"/>
      <c r="K47" s="262"/>
      <c r="L47" s="85"/>
      <c r="M47" s="69"/>
      <c r="N47" s="142"/>
      <c r="O47" s="142"/>
      <c r="P47" s="144"/>
      <c r="Q47" s="69"/>
      <c r="R47" s="142"/>
      <c r="S47" s="142"/>
      <c r="T47" s="144"/>
      <c r="U47" s="59" t="str">
        <f t="shared" si="0"/>
        <v>-</v>
      </c>
      <c r="V47" s="101"/>
      <c r="W47" s="101"/>
      <c r="X47" s="101"/>
      <c r="Y47" s="102"/>
    </row>
    <row r="48" spans="2:25" ht="15" customHeight="1" thickBot="1">
      <c r="B48" s="472"/>
      <c r="C48" s="435"/>
      <c r="D48" s="280"/>
      <c r="E48" s="281"/>
      <c r="F48" s="281"/>
      <c r="G48" s="258"/>
      <c r="H48" s="259"/>
      <c r="I48" s="263" t="s">
        <v>5</v>
      </c>
      <c r="J48" s="264"/>
      <c r="K48" s="265"/>
      <c r="L48" s="86"/>
      <c r="M48" s="71"/>
      <c r="N48" s="143"/>
      <c r="O48" s="143"/>
      <c r="P48" s="145"/>
      <c r="Q48" s="71"/>
      <c r="R48" s="143"/>
      <c r="S48" s="143"/>
      <c r="T48" s="145"/>
      <c r="U48" s="59" t="str">
        <f t="shared" si="0"/>
        <v>-</v>
      </c>
      <c r="V48" s="101"/>
      <c r="W48" s="101"/>
      <c r="X48" s="101"/>
      <c r="Y48" s="103"/>
    </row>
    <row r="49" spans="2:25" ht="15" customHeight="1" thickBot="1">
      <c r="B49" s="472"/>
      <c r="C49" s="435"/>
      <c r="D49" s="431" t="s">
        <v>57</v>
      </c>
      <c r="E49" s="279"/>
      <c r="F49" s="279"/>
      <c r="G49" s="256" t="s">
        <v>123</v>
      </c>
      <c r="H49" s="257"/>
      <c r="I49" s="260" t="s">
        <v>140</v>
      </c>
      <c r="J49" s="261"/>
      <c r="K49" s="262"/>
      <c r="L49" s="85"/>
      <c r="M49" s="69"/>
      <c r="N49" s="142"/>
      <c r="O49" s="142"/>
      <c r="P49" s="144"/>
      <c r="Q49" s="69"/>
      <c r="R49" s="142"/>
      <c r="S49" s="142"/>
      <c r="T49" s="144"/>
      <c r="U49" s="59" t="str">
        <f t="shared" si="0"/>
        <v>-</v>
      </c>
      <c r="V49" s="101"/>
      <c r="W49" s="101"/>
      <c r="X49" s="101"/>
      <c r="Y49" s="102"/>
    </row>
    <row r="50" spans="2:25" ht="15" customHeight="1" thickBot="1">
      <c r="B50" s="472"/>
      <c r="C50" s="435"/>
      <c r="D50" s="280"/>
      <c r="E50" s="281"/>
      <c r="F50" s="281"/>
      <c r="G50" s="258"/>
      <c r="H50" s="259"/>
      <c r="I50" s="263" t="s">
        <v>5</v>
      </c>
      <c r="J50" s="264"/>
      <c r="K50" s="265"/>
      <c r="L50" s="86"/>
      <c r="M50" s="71"/>
      <c r="N50" s="143"/>
      <c r="O50" s="143"/>
      <c r="P50" s="145"/>
      <c r="Q50" s="71"/>
      <c r="R50" s="143"/>
      <c r="S50" s="143"/>
      <c r="T50" s="145"/>
      <c r="U50" s="59" t="str">
        <f t="shared" si="0"/>
        <v>-</v>
      </c>
      <c r="V50" s="101"/>
      <c r="W50" s="101"/>
      <c r="X50" s="101"/>
      <c r="Y50" s="103"/>
    </row>
    <row r="51" spans="2:25" ht="15" customHeight="1" thickBot="1">
      <c r="B51" s="472"/>
      <c r="C51" s="435"/>
      <c r="D51" s="431" t="s">
        <v>58</v>
      </c>
      <c r="E51" s="279"/>
      <c r="F51" s="279"/>
      <c r="G51" s="256" t="s">
        <v>123</v>
      </c>
      <c r="H51" s="257"/>
      <c r="I51" s="260" t="s">
        <v>140</v>
      </c>
      <c r="J51" s="261"/>
      <c r="K51" s="262"/>
      <c r="L51" s="85"/>
      <c r="M51" s="69"/>
      <c r="N51" s="142"/>
      <c r="O51" s="142"/>
      <c r="P51" s="144"/>
      <c r="Q51" s="69"/>
      <c r="R51" s="142"/>
      <c r="S51" s="142"/>
      <c r="T51" s="144"/>
      <c r="U51" s="59" t="str">
        <f t="shared" si="0"/>
        <v>-</v>
      </c>
      <c r="V51" s="101"/>
      <c r="W51" s="101"/>
      <c r="X51" s="101"/>
      <c r="Y51" s="102"/>
    </row>
    <row r="52" spans="2:25" ht="15" customHeight="1" thickBot="1">
      <c r="B52" s="472"/>
      <c r="C52" s="436"/>
      <c r="D52" s="280"/>
      <c r="E52" s="281"/>
      <c r="F52" s="281"/>
      <c r="G52" s="258"/>
      <c r="H52" s="259"/>
      <c r="I52" s="263" t="s">
        <v>5</v>
      </c>
      <c r="J52" s="264"/>
      <c r="K52" s="265"/>
      <c r="L52" s="86"/>
      <c r="M52" s="71"/>
      <c r="N52" s="143"/>
      <c r="O52" s="143"/>
      <c r="P52" s="145"/>
      <c r="Q52" s="71"/>
      <c r="R52" s="143"/>
      <c r="S52" s="143"/>
      <c r="T52" s="145"/>
      <c r="U52" s="59" t="str">
        <f t="shared" si="0"/>
        <v>-</v>
      </c>
      <c r="V52" s="101"/>
      <c r="W52" s="101"/>
      <c r="X52" s="101"/>
      <c r="Y52" s="103"/>
    </row>
    <row r="53" spans="2:25" ht="15" customHeight="1" thickBot="1">
      <c r="B53" s="473"/>
      <c r="C53" s="434" t="s">
        <v>79</v>
      </c>
      <c r="D53" s="431" t="s">
        <v>70</v>
      </c>
      <c r="E53" s="279"/>
      <c r="F53" s="279"/>
      <c r="G53" s="256" t="s">
        <v>123</v>
      </c>
      <c r="H53" s="257"/>
      <c r="I53" s="260" t="s">
        <v>140</v>
      </c>
      <c r="J53" s="261"/>
      <c r="K53" s="262"/>
      <c r="L53" s="85"/>
      <c r="M53" s="69"/>
      <c r="N53" s="142"/>
      <c r="O53" s="142"/>
      <c r="P53" s="144"/>
      <c r="Q53" s="69"/>
      <c r="R53" s="142"/>
      <c r="S53" s="142"/>
      <c r="T53" s="144"/>
      <c r="U53" s="115" t="s">
        <v>169</v>
      </c>
      <c r="V53" s="101"/>
      <c r="W53" s="101"/>
      <c r="X53" s="101"/>
      <c r="Y53" s="103"/>
    </row>
    <row r="54" spans="2:25" ht="15" customHeight="1" thickBot="1">
      <c r="B54" s="473"/>
      <c r="C54" s="435"/>
      <c r="D54" s="280"/>
      <c r="E54" s="281"/>
      <c r="F54" s="281"/>
      <c r="G54" s="258"/>
      <c r="H54" s="259"/>
      <c r="I54" s="263" t="s">
        <v>5</v>
      </c>
      <c r="J54" s="264"/>
      <c r="K54" s="265"/>
      <c r="L54" s="86"/>
      <c r="M54" s="71"/>
      <c r="N54" s="143"/>
      <c r="O54" s="143"/>
      <c r="P54" s="145"/>
      <c r="Q54" s="71"/>
      <c r="R54" s="143"/>
      <c r="S54" s="143"/>
      <c r="T54" s="145"/>
      <c r="U54" s="59" t="str">
        <f aca="true" t="shared" si="1" ref="U54:U60">IF(L54+M54+Q54=0,"-",L54+M54+Q54)</f>
        <v>-</v>
      </c>
      <c r="V54" s="101"/>
      <c r="W54" s="101"/>
      <c r="X54" s="101"/>
      <c r="Y54" s="103"/>
    </row>
    <row r="55" spans="2:25" ht="15" customHeight="1" thickBot="1">
      <c r="B55" s="473"/>
      <c r="C55" s="435"/>
      <c r="D55" s="431" t="s">
        <v>71</v>
      </c>
      <c r="E55" s="279"/>
      <c r="F55" s="279"/>
      <c r="G55" s="256" t="s">
        <v>123</v>
      </c>
      <c r="H55" s="257"/>
      <c r="I55" s="260" t="s">
        <v>140</v>
      </c>
      <c r="J55" s="261"/>
      <c r="K55" s="262"/>
      <c r="L55" s="85"/>
      <c r="M55" s="69"/>
      <c r="N55" s="142"/>
      <c r="O55" s="142"/>
      <c r="P55" s="144"/>
      <c r="Q55" s="69"/>
      <c r="R55" s="142"/>
      <c r="S55" s="142"/>
      <c r="T55" s="144"/>
      <c r="U55" s="59" t="str">
        <f t="shared" si="1"/>
        <v>-</v>
      </c>
      <c r="V55" s="101"/>
      <c r="W55" s="101"/>
      <c r="X55" s="101"/>
      <c r="Y55" s="103"/>
    </row>
    <row r="56" spans="2:25" ht="15" customHeight="1" thickBot="1">
      <c r="B56" s="473"/>
      <c r="C56" s="436"/>
      <c r="D56" s="280"/>
      <c r="E56" s="281"/>
      <c r="F56" s="281"/>
      <c r="G56" s="258"/>
      <c r="H56" s="259"/>
      <c r="I56" s="263" t="s">
        <v>5</v>
      </c>
      <c r="J56" s="264"/>
      <c r="K56" s="265"/>
      <c r="L56" s="86"/>
      <c r="M56" s="71"/>
      <c r="N56" s="143"/>
      <c r="O56" s="143"/>
      <c r="P56" s="145"/>
      <c r="Q56" s="71"/>
      <c r="R56" s="143"/>
      <c r="S56" s="143"/>
      <c r="T56" s="145"/>
      <c r="U56" s="59" t="str">
        <f t="shared" si="1"/>
        <v>-</v>
      </c>
      <c r="V56" s="101"/>
      <c r="W56" s="101"/>
      <c r="X56" s="101"/>
      <c r="Y56" s="103"/>
    </row>
    <row r="57" spans="2:25" ht="15" customHeight="1" thickBot="1">
      <c r="B57" s="473"/>
      <c r="C57" s="411" t="s">
        <v>170</v>
      </c>
      <c r="D57" s="431" t="s">
        <v>72</v>
      </c>
      <c r="E57" s="279"/>
      <c r="F57" s="279"/>
      <c r="G57" s="256" t="s">
        <v>123</v>
      </c>
      <c r="H57" s="257"/>
      <c r="I57" s="260" t="s">
        <v>140</v>
      </c>
      <c r="J57" s="261"/>
      <c r="K57" s="262"/>
      <c r="L57" s="85"/>
      <c r="M57" s="69"/>
      <c r="N57" s="142"/>
      <c r="O57" s="142"/>
      <c r="P57" s="144"/>
      <c r="Q57" s="69"/>
      <c r="R57" s="142"/>
      <c r="S57" s="142"/>
      <c r="T57" s="144"/>
      <c r="U57" s="59" t="str">
        <f t="shared" si="1"/>
        <v>-</v>
      </c>
      <c r="V57" s="101"/>
      <c r="W57" s="101"/>
      <c r="X57" s="101"/>
      <c r="Y57" s="103"/>
    </row>
    <row r="58" spans="2:25" ht="15" customHeight="1" thickBot="1">
      <c r="B58" s="473"/>
      <c r="C58" s="436"/>
      <c r="D58" s="280"/>
      <c r="E58" s="281"/>
      <c r="F58" s="281"/>
      <c r="G58" s="258"/>
      <c r="H58" s="259"/>
      <c r="I58" s="263" t="s">
        <v>5</v>
      </c>
      <c r="J58" s="264"/>
      <c r="K58" s="265"/>
      <c r="L58" s="86"/>
      <c r="M58" s="71"/>
      <c r="N58" s="143"/>
      <c r="O58" s="143"/>
      <c r="P58" s="145"/>
      <c r="Q58" s="71"/>
      <c r="R58" s="143"/>
      <c r="S58" s="143"/>
      <c r="T58" s="145"/>
      <c r="U58" s="59" t="str">
        <f t="shared" si="1"/>
        <v>-</v>
      </c>
      <c r="V58" s="101"/>
      <c r="W58" s="101"/>
      <c r="X58" s="101"/>
      <c r="Y58" s="103"/>
    </row>
    <row r="59" spans="2:25" ht="15" customHeight="1" thickBot="1">
      <c r="B59" s="473"/>
      <c r="C59" s="434" t="s">
        <v>80</v>
      </c>
      <c r="D59" s="431" t="s">
        <v>77</v>
      </c>
      <c r="E59" s="279"/>
      <c r="F59" s="279"/>
      <c r="G59" s="256" t="s">
        <v>123</v>
      </c>
      <c r="H59" s="257"/>
      <c r="I59" s="260" t="s">
        <v>140</v>
      </c>
      <c r="J59" s="261"/>
      <c r="K59" s="262"/>
      <c r="L59" s="85"/>
      <c r="M59" s="69"/>
      <c r="N59" s="142"/>
      <c r="O59" s="142"/>
      <c r="P59" s="144"/>
      <c r="Q59" s="69"/>
      <c r="R59" s="142"/>
      <c r="S59" s="142"/>
      <c r="T59" s="144"/>
      <c r="U59" s="59" t="str">
        <f t="shared" si="1"/>
        <v>-</v>
      </c>
      <c r="V59" s="101"/>
      <c r="W59" s="101"/>
      <c r="X59" s="101"/>
      <c r="Y59" s="103"/>
    </row>
    <row r="60" spans="2:25" ht="15" customHeight="1" thickBot="1">
      <c r="B60" s="474"/>
      <c r="C60" s="436"/>
      <c r="D60" s="280"/>
      <c r="E60" s="281"/>
      <c r="F60" s="281"/>
      <c r="G60" s="258"/>
      <c r="H60" s="259"/>
      <c r="I60" s="263" t="s">
        <v>5</v>
      </c>
      <c r="J60" s="264"/>
      <c r="K60" s="265"/>
      <c r="L60" s="86"/>
      <c r="M60" s="71"/>
      <c r="N60" s="143"/>
      <c r="O60" s="143"/>
      <c r="P60" s="145"/>
      <c r="Q60" s="71"/>
      <c r="R60" s="143"/>
      <c r="S60" s="143"/>
      <c r="T60" s="145"/>
      <c r="U60" s="59" t="str">
        <f t="shared" si="1"/>
        <v>-</v>
      </c>
      <c r="V60" s="101"/>
      <c r="W60" s="101"/>
      <c r="X60" s="101"/>
      <c r="Y60" s="103"/>
    </row>
    <row r="61" spans="2:25" ht="15" customHeight="1" thickBot="1">
      <c r="B61" s="441" t="s">
        <v>115</v>
      </c>
      <c r="C61" s="434" t="s">
        <v>65</v>
      </c>
      <c r="D61" s="431" t="s">
        <v>60</v>
      </c>
      <c r="E61" s="279"/>
      <c r="F61" s="279"/>
      <c r="G61" s="256" t="s">
        <v>123</v>
      </c>
      <c r="H61" s="257"/>
      <c r="I61" s="260" t="s">
        <v>140</v>
      </c>
      <c r="J61" s="261"/>
      <c r="K61" s="262"/>
      <c r="L61" s="85"/>
      <c r="M61" s="69"/>
      <c r="N61" s="142"/>
      <c r="O61" s="142"/>
      <c r="P61" s="144"/>
      <c r="Q61" s="69"/>
      <c r="R61" s="142"/>
      <c r="S61" s="142"/>
      <c r="T61" s="144"/>
      <c r="U61" s="59" t="str">
        <f t="shared" si="0"/>
        <v>-</v>
      </c>
      <c r="V61" s="101"/>
      <c r="W61" s="101"/>
      <c r="X61" s="101"/>
      <c r="Y61" s="102"/>
    </row>
    <row r="62" spans="2:25" ht="15" customHeight="1" thickBot="1">
      <c r="B62" s="441"/>
      <c r="C62" s="435"/>
      <c r="D62" s="280"/>
      <c r="E62" s="281"/>
      <c r="F62" s="281"/>
      <c r="G62" s="258"/>
      <c r="H62" s="259"/>
      <c r="I62" s="263" t="s">
        <v>5</v>
      </c>
      <c r="J62" s="264"/>
      <c r="K62" s="265"/>
      <c r="L62" s="86"/>
      <c r="M62" s="71"/>
      <c r="N62" s="143"/>
      <c r="O62" s="143"/>
      <c r="P62" s="145"/>
      <c r="Q62" s="71"/>
      <c r="R62" s="143"/>
      <c r="S62" s="143"/>
      <c r="T62" s="145"/>
      <c r="U62" s="59" t="str">
        <f t="shared" si="0"/>
        <v>-</v>
      </c>
      <c r="V62" s="101"/>
      <c r="W62" s="101"/>
      <c r="X62" s="101"/>
      <c r="Y62" s="103"/>
    </row>
    <row r="63" spans="2:25" ht="15" customHeight="1" thickBot="1">
      <c r="B63" s="441"/>
      <c r="C63" s="435"/>
      <c r="D63" s="431" t="s">
        <v>61</v>
      </c>
      <c r="E63" s="279"/>
      <c r="F63" s="279"/>
      <c r="G63" s="256" t="s">
        <v>123</v>
      </c>
      <c r="H63" s="257"/>
      <c r="I63" s="260" t="s">
        <v>140</v>
      </c>
      <c r="J63" s="261"/>
      <c r="K63" s="262"/>
      <c r="L63" s="85"/>
      <c r="M63" s="69"/>
      <c r="N63" s="142"/>
      <c r="O63" s="142"/>
      <c r="P63" s="144"/>
      <c r="Q63" s="69"/>
      <c r="R63" s="142"/>
      <c r="S63" s="142"/>
      <c r="T63" s="144"/>
      <c r="U63" s="59" t="str">
        <f t="shared" si="0"/>
        <v>-</v>
      </c>
      <c r="V63" s="101"/>
      <c r="W63" s="101"/>
      <c r="X63" s="101"/>
      <c r="Y63" s="102"/>
    </row>
    <row r="64" spans="2:25" ht="15" customHeight="1" thickBot="1">
      <c r="B64" s="441"/>
      <c r="C64" s="435"/>
      <c r="D64" s="280"/>
      <c r="E64" s="281"/>
      <c r="F64" s="281"/>
      <c r="G64" s="258"/>
      <c r="H64" s="259"/>
      <c r="I64" s="263" t="s">
        <v>5</v>
      </c>
      <c r="J64" s="264"/>
      <c r="K64" s="265"/>
      <c r="L64" s="86"/>
      <c r="M64" s="71"/>
      <c r="N64" s="143"/>
      <c r="O64" s="143"/>
      <c r="P64" s="145"/>
      <c r="Q64" s="71"/>
      <c r="R64" s="143"/>
      <c r="S64" s="143"/>
      <c r="T64" s="145"/>
      <c r="U64" s="59" t="str">
        <f t="shared" si="0"/>
        <v>-</v>
      </c>
      <c r="V64" s="101"/>
      <c r="W64" s="101"/>
      <c r="X64" s="101"/>
      <c r="Y64" s="103"/>
    </row>
    <row r="65" spans="2:25" ht="15" customHeight="1" thickBot="1">
      <c r="B65" s="441"/>
      <c r="C65" s="435"/>
      <c r="D65" s="431" t="s">
        <v>62</v>
      </c>
      <c r="E65" s="279"/>
      <c r="F65" s="279"/>
      <c r="G65" s="256" t="s">
        <v>123</v>
      </c>
      <c r="H65" s="257"/>
      <c r="I65" s="260" t="s">
        <v>140</v>
      </c>
      <c r="J65" s="261"/>
      <c r="K65" s="262"/>
      <c r="L65" s="85"/>
      <c r="M65" s="69"/>
      <c r="N65" s="142"/>
      <c r="O65" s="142"/>
      <c r="P65" s="144"/>
      <c r="Q65" s="69"/>
      <c r="R65" s="142"/>
      <c r="S65" s="142"/>
      <c r="T65" s="144"/>
      <c r="U65" s="59" t="str">
        <f t="shared" si="0"/>
        <v>-</v>
      </c>
      <c r="V65" s="101"/>
      <c r="W65" s="101"/>
      <c r="X65" s="101"/>
      <c r="Y65" s="102"/>
    </row>
    <row r="66" spans="2:25" ht="15" customHeight="1" thickBot="1">
      <c r="B66" s="441"/>
      <c r="C66" s="435"/>
      <c r="D66" s="280"/>
      <c r="E66" s="281"/>
      <c r="F66" s="281"/>
      <c r="G66" s="258"/>
      <c r="H66" s="259"/>
      <c r="I66" s="263" t="s">
        <v>5</v>
      </c>
      <c r="J66" s="264"/>
      <c r="K66" s="265"/>
      <c r="L66" s="86"/>
      <c r="M66" s="71"/>
      <c r="N66" s="143"/>
      <c r="O66" s="143"/>
      <c r="P66" s="145"/>
      <c r="Q66" s="71"/>
      <c r="R66" s="143"/>
      <c r="S66" s="143"/>
      <c r="T66" s="145"/>
      <c r="U66" s="59" t="str">
        <f t="shared" si="0"/>
        <v>-</v>
      </c>
      <c r="V66" s="101"/>
      <c r="W66" s="101"/>
      <c r="X66" s="101"/>
      <c r="Y66" s="103"/>
    </row>
    <row r="67" spans="2:25" ht="15" customHeight="1" thickBot="1">
      <c r="B67" s="441"/>
      <c r="C67" s="435"/>
      <c r="D67" s="431" t="s">
        <v>63</v>
      </c>
      <c r="E67" s="279"/>
      <c r="F67" s="279"/>
      <c r="G67" s="256" t="s">
        <v>123</v>
      </c>
      <c r="H67" s="257"/>
      <c r="I67" s="260" t="s">
        <v>140</v>
      </c>
      <c r="J67" s="261"/>
      <c r="K67" s="262"/>
      <c r="L67" s="85"/>
      <c r="M67" s="69"/>
      <c r="N67" s="142"/>
      <c r="O67" s="142"/>
      <c r="P67" s="144"/>
      <c r="Q67" s="69"/>
      <c r="R67" s="142"/>
      <c r="S67" s="142"/>
      <c r="T67" s="144"/>
      <c r="U67" s="59" t="str">
        <f t="shared" si="0"/>
        <v>-</v>
      </c>
      <c r="V67" s="101"/>
      <c r="W67" s="101"/>
      <c r="X67" s="101"/>
      <c r="Y67" s="102"/>
    </row>
    <row r="68" spans="2:25" ht="15" customHeight="1" thickBot="1">
      <c r="B68" s="441"/>
      <c r="C68" s="435"/>
      <c r="D68" s="280"/>
      <c r="E68" s="281"/>
      <c r="F68" s="281"/>
      <c r="G68" s="258"/>
      <c r="H68" s="259"/>
      <c r="I68" s="263" t="s">
        <v>5</v>
      </c>
      <c r="J68" s="264"/>
      <c r="K68" s="265"/>
      <c r="L68" s="86"/>
      <c r="M68" s="71"/>
      <c r="N68" s="143"/>
      <c r="O68" s="143"/>
      <c r="P68" s="145"/>
      <c r="Q68" s="71"/>
      <c r="R68" s="143"/>
      <c r="S68" s="143"/>
      <c r="T68" s="145"/>
      <c r="U68" s="59" t="str">
        <f t="shared" si="0"/>
        <v>-</v>
      </c>
      <c r="V68" s="101"/>
      <c r="W68" s="101"/>
      <c r="X68" s="101"/>
      <c r="Y68" s="103"/>
    </row>
    <row r="69" spans="2:25" ht="15" customHeight="1" thickBot="1">
      <c r="B69" s="441"/>
      <c r="C69" s="435"/>
      <c r="D69" s="431" t="s">
        <v>64</v>
      </c>
      <c r="E69" s="279"/>
      <c r="F69" s="279"/>
      <c r="G69" s="256" t="s">
        <v>123</v>
      </c>
      <c r="H69" s="257"/>
      <c r="I69" s="260" t="s">
        <v>140</v>
      </c>
      <c r="J69" s="261"/>
      <c r="K69" s="262"/>
      <c r="L69" s="85"/>
      <c r="M69" s="69"/>
      <c r="N69" s="142"/>
      <c r="O69" s="142"/>
      <c r="P69" s="144"/>
      <c r="Q69" s="69"/>
      <c r="R69" s="142"/>
      <c r="S69" s="142"/>
      <c r="T69" s="144"/>
      <c r="U69" s="59" t="str">
        <f t="shared" si="0"/>
        <v>-</v>
      </c>
      <c r="V69" s="101"/>
      <c r="W69" s="101"/>
      <c r="X69" s="101"/>
      <c r="Y69" s="102"/>
    </row>
    <row r="70" spans="2:25" ht="15" customHeight="1" thickBot="1">
      <c r="B70" s="441"/>
      <c r="C70" s="435"/>
      <c r="D70" s="280"/>
      <c r="E70" s="281"/>
      <c r="F70" s="281"/>
      <c r="G70" s="258"/>
      <c r="H70" s="259"/>
      <c r="I70" s="263" t="s">
        <v>5</v>
      </c>
      <c r="J70" s="264"/>
      <c r="K70" s="265"/>
      <c r="L70" s="86"/>
      <c r="M70" s="71"/>
      <c r="N70" s="143"/>
      <c r="O70" s="143"/>
      <c r="P70" s="145"/>
      <c r="Q70" s="71"/>
      <c r="R70" s="143"/>
      <c r="S70" s="143"/>
      <c r="T70" s="145"/>
      <c r="U70" s="59" t="str">
        <f t="shared" si="0"/>
        <v>-</v>
      </c>
      <c r="V70" s="101"/>
      <c r="W70" s="101"/>
      <c r="X70" s="101"/>
      <c r="Y70" s="103"/>
    </row>
    <row r="71" spans="2:25" ht="15" customHeight="1" thickBot="1">
      <c r="B71" s="441"/>
      <c r="C71" s="435"/>
      <c r="D71" s="431" t="s">
        <v>36</v>
      </c>
      <c r="E71" s="279"/>
      <c r="F71" s="279"/>
      <c r="G71" s="256" t="s">
        <v>123</v>
      </c>
      <c r="H71" s="257"/>
      <c r="I71" s="260" t="s">
        <v>140</v>
      </c>
      <c r="J71" s="261"/>
      <c r="K71" s="262"/>
      <c r="L71" s="33" t="s">
        <v>19</v>
      </c>
      <c r="M71" s="69"/>
      <c r="N71" s="142"/>
      <c r="O71" s="142"/>
      <c r="P71" s="144"/>
      <c r="Q71" s="69"/>
      <c r="R71" s="142"/>
      <c r="S71" s="142"/>
      <c r="T71" s="144"/>
      <c r="U71" s="59" t="str">
        <f>IF(M71+Q71=0,"-",M71+Q71)</f>
        <v>-</v>
      </c>
      <c r="V71" s="101"/>
      <c r="W71" s="101"/>
      <c r="X71" s="101"/>
      <c r="Y71" s="102"/>
    </row>
    <row r="72" spans="2:25" ht="15" customHeight="1" thickBot="1">
      <c r="B72" s="441"/>
      <c r="C72" s="436"/>
      <c r="D72" s="280"/>
      <c r="E72" s="281"/>
      <c r="F72" s="281"/>
      <c r="G72" s="258"/>
      <c r="H72" s="259"/>
      <c r="I72" s="263" t="s">
        <v>5</v>
      </c>
      <c r="J72" s="264"/>
      <c r="K72" s="265"/>
      <c r="L72" s="34" t="s">
        <v>19</v>
      </c>
      <c r="M72" s="71"/>
      <c r="N72" s="143"/>
      <c r="O72" s="143"/>
      <c r="P72" s="145"/>
      <c r="Q72" s="71"/>
      <c r="R72" s="143"/>
      <c r="S72" s="143"/>
      <c r="T72" s="145"/>
      <c r="U72" s="59" t="str">
        <f>IF(M72+Q72=0,"-",M72+Q72)</f>
        <v>-</v>
      </c>
      <c r="V72" s="101"/>
      <c r="W72" s="101"/>
      <c r="X72" s="101"/>
      <c r="Y72" s="103"/>
    </row>
    <row r="73" spans="2:25" ht="15" customHeight="1" thickBot="1">
      <c r="B73" s="441"/>
      <c r="C73" s="434" t="s">
        <v>78</v>
      </c>
      <c r="D73" s="431" t="s">
        <v>66</v>
      </c>
      <c r="E73" s="279"/>
      <c r="F73" s="279"/>
      <c r="G73" s="256" t="s">
        <v>123</v>
      </c>
      <c r="H73" s="257"/>
      <c r="I73" s="260" t="s">
        <v>140</v>
      </c>
      <c r="J73" s="261"/>
      <c r="K73" s="262"/>
      <c r="L73" s="85"/>
      <c r="M73" s="69"/>
      <c r="N73" s="142"/>
      <c r="O73" s="142"/>
      <c r="P73" s="144"/>
      <c r="Q73" s="69"/>
      <c r="R73" s="142"/>
      <c r="S73" s="142"/>
      <c r="T73" s="144"/>
      <c r="U73" s="59" t="str">
        <f t="shared" si="0"/>
        <v>-</v>
      </c>
      <c r="V73" s="101"/>
      <c r="W73" s="101"/>
      <c r="X73" s="101"/>
      <c r="Y73" s="102"/>
    </row>
    <row r="74" spans="2:25" ht="15" customHeight="1" thickBot="1">
      <c r="B74" s="441"/>
      <c r="C74" s="435"/>
      <c r="D74" s="280"/>
      <c r="E74" s="281"/>
      <c r="F74" s="281"/>
      <c r="G74" s="258"/>
      <c r="H74" s="259"/>
      <c r="I74" s="263" t="s">
        <v>5</v>
      </c>
      <c r="J74" s="264"/>
      <c r="K74" s="265"/>
      <c r="L74" s="86"/>
      <c r="M74" s="71"/>
      <c r="N74" s="143"/>
      <c r="O74" s="143"/>
      <c r="P74" s="145"/>
      <c r="Q74" s="71"/>
      <c r="R74" s="143"/>
      <c r="S74" s="143"/>
      <c r="T74" s="145"/>
      <c r="U74" s="59" t="str">
        <f aca="true" t="shared" si="2" ref="U74:U80">IF(L74+M74+Q74=0,"-",L74+M74+Q74)</f>
        <v>-</v>
      </c>
      <c r="V74" s="101"/>
      <c r="W74" s="101"/>
      <c r="X74" s="101"/>
      <c r="Y74" s="103"/>
    </row>
    <row r="75" spans="2:25" ht="15" customHeight="1" thickBot="1">
      <c r="B75" s="441"/>
      <c r="C75" s="435"/>
      <c r="D75" s="431" t="s">
        <v>67</v>
      </c>
      <c r="E75" s="279"/>
      <c r="F75" s="279"/>
      <c r="G75" s="256" t="s">
        <v>123</v>
      </c>
      <c r="H75" s="257"/>
      <c r="I75" s="260" t="s">
        <v>140</v>
      </c>
      <c r="J75" s="261"/>
      <c r="K75" s="262"/>
      <c r="L75" s="85"/>
      <c r="M75" s="69"/>
      <c r="N75" s="142"/>
      <c r="O75" s="142"/>
      <c r="P75" s="144"/>
      <c r="Q75" s="69"/>
      <c r="R75" s="142"/>
      <c r="S75" s="142"/>
      <c r="T75" s="144"/>
      <c r="U75" s="59" t="str">
        <f t="shared" si="2"/>
        <v>-</v>
      </c>
      <c r="V75" s="101"/>
      <c r="W75" s="101"/>
      <c r="X75" s="101"/>
      <c r="Y75" s="102"/>
    </row>
    <row r="76" spans="2:25" ht="15" customHeight="1" thickBot="1">
      <c r="B76" s="441"/>
      <c r="C76" s="435"/>
      <c r="D76" s="280"/>
      <c r="E76" s="281"/>
      <c r="F76" s="281"/>
      <c r="G76" s="258"/>
      <c r="H76" s="259"/>
      <c r="I76" s="263" t="s">
        <v>5</v>
      </c>
      <c r="J76" s="264"/>
      <c r="K76" s="265"/>
      <c r="L76" s="86"/>
      <c r="M76" s="71"/>
      <c r="N76" s="143"/>
      <c r="O76" s="143"/>
      <c r="P76" s="145"/>
      <c r="Q76" s="71"/>
      <c r="R76" s="143"/>
      <c r="S76" s="143"/>
      <c r="T76" s="145"/>
      <c r="U76" s="59" t="str">
        <f t="shared" si="2"/>
        <v>-</v>
      </c>
      <c r="V76" s="101"/>
      <c r="W76" s="101"/>
      <c r="X76" s="101"/>
      <c r="Y76" s="103"/>
    </row>
    <row r="77" spans="2:25" ht="15" customHeight="1" thickBot="1">
      <c r="B77" s="441"/>
      <c r="C77" s="435"/>
      <c r="D77" s="431" t="s">
        <v>68</v>
      </c>
      <c r="E77" s="279"/>
      <c r="F77" s="279"/>
      <c r="G77" s="256" t="s">
        <v>123</v>
      </c>
      <c r="H77" s="257"/>
      <c r="I77" s="260" t="s">
        <v>140</v>
      </c>
      <c r="J77" s="261"/>
      <c r="K77" s="262"/>
      <c r="L77" s="85"/>
      <c r="M77" s="69"/>
      <c r="N77" s="142"/>
      <c r="O77" s="142"/>
      <c r="P77" s="144"/>
      <c r="Q77" s="69"/>
      <c r="R77" s="142"/>
      <c r="S77" s="142"/>
      <c r="T77" s="144"/>
      <c r="U77" s="59" t="str">
        <f t="shared" si="2"/>
        <v>-</v>
      </c>
      <c r="V77" s="101"/>
      <c r="W77" s="101"/>
      <c r="X77" s="101"/>
      <c r="Y77" s="102"/>
    </row>
    <row r="78" spans="2:25" ht="15" customHeight="1" thickBot="1">
      <c r="B78" s="441"/>
      <c r="C78" s="435"/>
      <c r="D78" s="280"/>
      <c r="E78" s="281"/>
      <c r="F78" s="281"/>
      <c r="G78" s="258"/>
      <c r="H78" s="259"/>
      <c r="I78" s="263" t="s">
        <v>5</v>
      </c>
      <c r="J78" s="264"/>
      <c r="K78" s="265"/>
      <c r="L78" s="86"/>
      <c r="M78" s="71"/>
      <c r="N78" s="143"/>
      <c r="O78" s="143"/>
      <c r="P78" s="145"/>
      <c r="Q78" s="71"/>
      <c r="R78" s="143"/>
      <c r="S78" s="143"/>
      <c r="T78" s="145"/>
      <c r="U78" s="59" t="str">
        <f t="shared" si="2"/>
        <v>-</v>
      </c>
      <c r="V78" s="101"/>
      <c r="W78" s="101"/>
      <c r="X78" s="101"/>
      <c r="Y78" s="103"/>
    </row>
    <row r="79" spans="2:25" ht="15" customHeight="1" thickBot="1">
      <c r="B79" s="441"/>
      <c r="C79" s="435"/>
      <c r="D79" s="431" t="s">
        <v>69</v>
      </c>
      <c r="E79" s="279"/>
      <c r="F79" s="279"/>
      <c r="G79" s="256" t="s">
        <v>123</v>
      </c>
      <c r="H79" s="257"/>
      <c r="I79" s="260" t="s">
        <v>140</v>
      </c>
      <c r="J79" s="261"/>
      <c r="K79" s="262"/>
      <c r="L79" s="85"/>
      <c r="M79" s="69"/>
      <c r="N79" s="142"/>
      <c r="O79" s="142"/>
      <c r="P79" s="144"/>
      <c r="Q79" s="69"/>
      <c r="R79" s="142"/>
      <c r="S79" s="142"/>
      <c r="T79" s="144"/>
      <c r="U79" s="59" t="str">
        <f t="shared" si="2"/>
        <v>-</v>
      </c>
      <c r="V79" s="101"/>
      <c r="W79" s="101"/>
      <c r="X79" s="101"/>
      <c r="Y79" s="102"/>
    </row>
    <row r="80" spans="2:25" ht="15" customHeight="1" thickBot="1">
      <c r="B80" s="441"/>
      <c r="C80" s="436"/>
      <c r="D80" s="280"/>
      <c r="E80" s="281"/>
      <c r="F80" s="281"/>
      <c r="G80" s="258"/>
      <c r="H80" s="259"/>
      <c r="I80" s="263" t="s">
        <v>5</v>
      </c>
      <c r="J80" s="264"/>
      <c r="K80" s="265"/>
      <c r="L80" s="86"/>
      <c r="M80" s="71"/>
      <c r="N80" s="143"/>
      <c r="O80" s="143"/>
      <c r="P80" s="145"/>
      <c r="Q80" s="71"/>
      <c r="R80" s="143"/>
      <c r="S80" s="143"/>
      <c r="T80" s="145"/>
      <c r="U80" s="59" t="str">
        <f t="shared" si="2"/>
        <v>-</v>
      </c>
      <c r="V80" s="101"/>
      <c r="W80" s="101"/>
      <c r="X80" s="101"/>
      <c r="Y80" s="103"/>
    </row>
    <row r="81" spans="2:25" ht="15" customHeight="1" thickBot="1">
      <c r="B81" s="441"/>
      <c r="C81" s="412" t="s">
        <v>170</v>
      </c>
      <c r="D81" s="431" t="s">
        <v>73</v>
      </c>
      <c r="E81" s="279"/>
      <c r="F81" s="279"/>
      <c r="G81" s="256" t="s">
        <v>123</v>
      </c>
      <c r="H81" s="257"/>
      <c r="I81" s="260" t="s">
        <v>140</v>
      </c>
      <c r="J81" s="261"/>
      <c r="K81" s="262"/>
      <c r="L81" s="85"/>
      <c r="M81" s="69"/>
      <c r="N81" s="142"/>
      <c r="O81" s="142"/>
      <c r="P81" s="144"/>
      <c r="Q81" s="69"/>
      <c r="R81" s="142"/>
      <c r="S81" s="142"/>
      <c r="T81" s="144"/>
      <c r="U81" s="116" t="s">
        <v>169</v>
      </c>
      <c r="V81" s="101"/>
      <c r="W81" s="101"/>
      <c r="X81" s="101"/>
      <c r="Y81" s="103"/>
    </row>
    <row r="82" spans="2:25" ht="15" customHeight="1" thickBot="1">
      <c r="B82" s="441"/>
      <c r="C82" s="435"/>
      <c r="D82" s="280"/>
      <c r="E82" s="281"/>
      <c r="F82" s="281"/>
      <c r="G82" s="258"/>
      <c r="H82" s="259"/>
      <c r="I82" s="263" t="s">
        <v>5</v>
      </c>
      <c r="J82" s="264"/>
      <c r="K82" s="265"/>
      <c r="L82" s="86"/>
      <c r="M82" s="71"/>
      <c r="N82" s="143"/>
      <c r="O82" s="143"/>
      <c r="P82" s="145"/>
      <c r="Q82" s="71"/>
      <c r="R82" s="143"/>
      <c r="S82" s="143"/>
      <c r="T82" s="145"/>
      <c r="U82" s="116" t="s">
        <v>169</v>
      </c>
      <c r="V82" s="101"/>
      <c r="W82" s="101"/>
      <c r="X82" s="101"/>
      <c r="Y82" s="103"/>
    </row>
    <row r="83" spans="2:25" ht="15" customHeight="1" thickBot="1">
      <c r="B83" s="441"/>
      <c r="C83" s="435"/>
      <c r="D83" s="431" t="s">
        <v>74</v>
      </c>
      <c r="E83" s="279"/>
      <c r="F83" s="279"/>
      <c r="G83" s="256" t="s">
        <v>123</v>
      </c>
      <c r="H83" s="257"/>
      <c r="I83" s="260" t="s">
        <v>140</v>
      </c>
      <c r="J83" s="261"/>
      <c r="K83" s="262"/>
      <c r="L83" s="85"/>
      <c r="M83" s="69"/>
      <c r="N83" s="142"/>
      <c r="O83" s="142"/>
      <c r="P83" s="144"/>
      <c r="Q83" s="69"/>
      <c r="R83" s="142"/>
      <c r="S83" s="142"/>
      <c r="T83" s="144"/>
      <c r="U83" s="116" t="s">
        <v>169</v>
      </c>
      <c r="V83" s="101"/>
      <c r="W83" s="101"/>
      <c r="X83" s="101"/>
      <c r="Y83" s="103"/>
    </row>
    <row r="84" spans="2:25" ht="15" customHeight="1" thickBot="1">
      <c r="B84" s="441"/>
      <c r="C84" s="435"/>
      <c r="D84" s="280"/>
      <c r="E84" s="281"/>
      <c r="F84" s="281"/>
      <c r="G84" s="258"/>
      <c r="H84" s="259"/>
      <c r="I84" s="263" t="s">
        <v>5</v>
      </c>
      <c r="J84" s="264"/>
      <c r="K84" s="265"/>
      <c r="L84" s="86"/>
      <c r="M84" s="71"/>
      <c r="N84" s="143"/>
      <c r="O84" s="143"/>
      <c r="P84" s="145"/>
      <c r="Q84" s="71"/>
      <c r="R84" s="143"/>
      <c r="S84" s="143"/>
      <c r="T84" s="145"/>
      <c r="U84" s="116" t="s">
        <v>169</v>
      </c>
      <c r="V84" s="101"/>
      <c r="W84" s="101"/>
      <c r="X84" s="101"/>
      <c r="Y84" s="103"/>
    </row>
    <row r="85" spans="2:25" ht="15" customHeight="1" thickBot="1">
      <c r="B85" s="441"/>
      <c r="C85" s="435"/>
      <c r="D85" s="431" t="s">
        <v>75</v>
      </c>
      <c r="E85" s="279"/>
      <c r="F85" s="279"/>
      <c r="G85" s="256" t="s">
        <v>123</v>
      </c>
      <c r="H85" s="257"/>
      <c r="I85" s="260" t="s">
        <v>140</v>
      </c>
      <c r="J85" s="261"/>
      <c r="K85" s="262"/>
      <c r="L85" s="85"/>
      <c r="M85" s="69"/>
      <c r="N85" s="142"/>
      <c r="O85" s="142"/>
      <c r="P85" s="144"/>
      <c r="Q85" s="69"/>
      <c r="R85" s="142"/>
      <c r="S85" s="142"/>
      <c r="T85" s="144"/>
      <c r="U85" s="116" t="s">
        <v>169</v>
      </c>
      <c r="V85" s="101"/>
      <c r="W85" s="101"/>
      <c r="X85" s="101"/>
      <c r="Y85" s="103"/>
    </row>
    <row r="86" spans="2:25" ht="15" customHeight="1" thickBot="1">
      <c r="B86" s="441"/>
      <c r="C86" s="435"/>
      <c r="D86" s="280"/>
      <c r="E86" s="281"/>
      <c r="F86" s="281"/>
      <c r="G86" s="258"/>
      <c r="H86" s="259"/>
      <c r="I86" s="263" t="s">
        <v>5</v>
      </c>
      <c r="J86" s="264"/>
      <c r="K86" s="265"/>
      <c r="L86" s="86"/>
      <c r="M86" s="71"/>
      <c r="N86" s="143"/>
      <c r="O86" s="143"/>
      <c r="P86" s="145"/>
      <c r="Q86" s="71"/>
      <c r="R86" s="143"/>
      <c r="S86" s="143"/>
      <c r="T86" s="145"/>
      <c r="U86" s="116" t="s">
        <v>169</v>
      </c>
      <c r="V86" s="101"/>
      <c r="W86" s="101"/>
      <c r="X86" s="101"/>
      <c r="Y86" s="103"/>
    </row>
    <row r="87" spans="2:25" ht="15" customHeight="1" thickBot="1">
      <c r="B87" s="441"/>
      <c r="C87" s="435"/>
      <c r="D87" s="431" t="s">
        <v>76</v>
      </c>
      <c r="E87" s="279"/>
      <c r="F87" s="279"/>
      <c r="G87" s="256" t="s">
        <v>123</v>
      </c>
      <c r="H87" s="257"/>
      <c r="I87" s="260" t="s">
        <v>140</v>
      </c>
      <c r="J87" s="261"/>
      <c r="K87" s="262"/>
      <c r="L87" s="85"/>
      <c r="M87" s="69"/>
      <c r="N87" s="142"/>
      <c r="O87" s="142"/>
      <c r="P87" s="144"/>
      <c r="Q87" s="69"/>
      <c r="R87" s="142"/>
      <c r="S87" s="142"/>
      <c r="T87" s="144"/>
      <c r="U87" s="116" t="s">
        <v>169</v>
      </c>
      <c r="V87" s="101"/>
      <c r="W87" s="101"/>
      <c r="X87" s="101"/>
      <c r="Y87" s="103"/>
    </row>
    <row r="88" spans="2:25" ht="15" customHeight="1" thickBot="1">
      <c r="B88" s="441"/>
      <c r="C88" s="436"/>
      <c r="D88" s="280"/>
      <c r="E88" s="281"/>
      <c r="F88" s="281"/>
      <c r="G88" s="258"/>
      <c r="H88" s="259"/>
      <c r="I88" s="263" t="s">
        <v>5</v>
      </c>
      <c r="J88" s="264"/>
      <c r="K88" s="265"/>
      <c r="L88" s="86"/>
      <c r="M88" s="71"/>
      <c r="N88" s="143"/>
      <c r="O88" s="143"/>
      <c r="P88" s="145"/>
      <c r="Q88" s="71"/>
      <c r="R88" s="143"/>
      <c r="S88" s="143"/>
      <c r="T88" s="145"/>
      <c r="U88" s="116" t="s">
        <v>169</v>
      </c>
      <c r="V88" s="101"/>
      <c r="W88" s="101"/>
      <c r="X88" s="101"/>
      <c r="Y88" s="103"/>
    </row>
    <row r="89" spans="2:25" ht="15" customHeight="1" thickBot="1">
      <c r="B89" s="441"/>
      <c r="C89" s="434" t="s">
        <v>80</v>
      </c>
      <c r="D89" s="431" t="s">
        <v>56</v>
      </c>
      <c r="E89" s="279"/>
      <c r="F89" s="279"/>
      <c r="G89" s="256" t="s">
        <v>123</v>
      </c>
      <c r="H89" s="257"/>
      <c r="I89" s="260" t="s">
        <v>140</v>
      </c>
      <c r="J89" s="261"/>
      <c r="K89" s="262"/>
      <c r="L89" s="85"/>
      <c r="M89" s="69"/>
      <c r="N89" s="142"/>
      <c r="O89" s="142"/>
      <c r="P89" s="144"/>
      <c r="Q89" s="69"/>
      <c r="R89" s="142"/>
      <c r="S89" s="142"/>
      <c r="T89" s="144"/>
      <c r="U89" s="59" t="str">
        <f>IF(L89+M89+Q89=0,"-",L89+M89+Q89)</f>
        <v>-</v>
      </c>
      <c r="V89" s="101"/>
      <c r="W89" s="101"/>
      <c r="X89" s="101"/>
      <c r="Y89" s="103"/>
    </row>
    <row r="90" spans="2:25" ht="15" customHeight="1" thickBot="1">
      <c r="B90" s="441"/>
      <c r="C90" s="436"/>
      <c r="D90" s="280"/>
      <c r="E90" s="281"/>
      <c r="F90" s="281"/>
      <c r="G90" s="258"/>
      <c r="H90" s="259"/>
      <c r="I90" s="263" t="s">
        <v>5</v>
      </c>
      <c r="J90" s="264"/>
      <c r="K90" s="265"/>
      <c r="L90" s="86"/>
      <c r="M90" s="71"/>
      <c r="N90" s="143"/>
      <c r="O90" s="143"/>
      <c r="P90" s="145"/>
      <c r="Q90" s="71"/>
      <c r="R90" s="143"/>
      <c r="S90" s="143"/>
      <c r="T90" s="145"/>
      <c r="U90" s="59" t="str">
        <f>IF(L90+M90+Q90=0,"-",L90+M90+Q90)</f>
        <v>-</v>
      </c>
      <c r="V90" s="101"/>
      <c r="W90" s="101"/>
      <c r="X90" s="101"/>
      <c r="Y90" s="103"/>
    </row>
    <row r="91" spans="2:25" ht="15" customHeight="1" thickBot="1">
      <c r="B91" s="441"/>
      <c r="C91" s="434" t="s">
        <v>84</v>
      </c>
      <c r="D91" s="431" t="s">
        <v>13</v>
      </c>
      <c r="E91" s="279"/>
      <c r="F91" s="279"/>
      <c r="G91" s="256" t="s">
        <v>123</v>
      </c>
      <c r="H91" s="257"/>
      <c r="I91" s="260" t="s">
        <v>140</v>
      </c>
      <c r="J91" s="261"/>
      <c r="K91" s="262"/>
      <c r="L91" s="85"/>
      <c r="M91" s="57"/>
      <c r="N91" s="48"/>
      <c r="O91" s="49"/>
      <c r="P91" s="50"/>
      <c r="Q91" s="57" t="s">
        <v>127</v>
      </c>
      <c r="R91" s="48"/>
      <c r="S91" s="49"/>
      <c r="T91" s="50"/>
      <c r="U91" s="429"/>
      <c r="V91" s="104"/>
      <c r="W91" s="103"/>
      <c r="X91" s="103"/>
      <c r="Y91" s="105"/>
    </row>
    <row r="92" spans="2:25" ht="15" customHeight="1" thickBot="1">
      <c r="B92" s="441"/>
      <c r="C92" s="435"/>
      <c r="D92" s="280"/>
      <c r="E92" s="281"/>
      <c r="F92" s="281"/>
      <c r="G92" s="258"/>
      <c r="H92" s="259"/>
      <c r="I92" s="263" t="s">
        <v>5</v>
      </c>
      <c r="J92" s="264"/>
      <c r="K92" s="265"/>
      <c r="L92" s="86"/>
      <c r="M92" s="58"/>
      <c r="N92" s="51"/>
      <c r="O92" s="51"/>
      <c r="P92" s="52"/>
      <c r="Q92" s="58" t="s">
        <v>127</v>
      </c>
      <c r="R92" s="51"/>
      <c r="S92" s="51"/>
      <c r="T92" s="52"/>
      <c r="U92" s="430"/>
      <c r="V92" s="103"/>
      <c r="W92" s="103"/>
      <c r="X92" s="103"/>
      <c r="Y92" s="106"/>
    </row>
    <row r="93" spans="2:25" ht="15" customHeight="1" thickBot="1">
      <c r="B93" s="441"/>
      <c r="C93" s="435"/>
      <c r="D93" s="437" t="s">
        <v>14</v>
      </c>
      <c r="E93" s="438"/>
      <c r="F93" s="438"/>
      <c r="G93" s="256" t="s">
        <v>123</v>
      </c>
      <c r="H93" s="257"/>
      <c r="I93" s="260" t="s">
        <v>140</v>
      </c>
      <c r="J93" s="261"/>
      <c r="K93" s="262"/>
      <c r="L93" s="85"/>
      <c r="M93" s="57"/>
      <c r="N93" s="48"/>
      <c r="O93" s="49"/>
      <c r="P93" s="50"/>
      <c r="Q93" s="57" t="s">
        <v>127</v>
      </c>
      <c r="R93" s="48"/>
      <c r="S93" s="49"/>
      <c r="T93" s="50"/>
      <c r="U93" s="429"/>
      <c r="V93" s="104"/>
      <c r="W93" s="103"/>
      <c r="X93" s="103"/>
      <c r="Y93" s="105"/>
    </row>
    <row r="94" spans="2:25" ht="15" customHeight="1" thickBot="1">
      <c r="B94" s="441"/>
      <c r="C94" s="435"/>
      <c r="D94" s="439"/>
      <c r="E94" s="440"/>
      <c r="F94" s="440"/>
      <c r="G94" s="258"/>
      <c r="H94" s="259"/>
      <c r="I94" s="263" t="s">
        <v>5</v>
      </c>
      <c r="J94" s="264"/>
      <c r="K94" s="265"/>
      <c r="L94" s="86"/>
      <c r="M94" s="58"/>
      <c r="N94" s="51"/>
      <c r="O94" s="51"/>
      <c r="P94" s="52"/>
      <c r="Q94" s="58" t="s">
        <v>127</v>
      </c>
      <c r="R94" s="51"/>
      <c r="S94" s="51"/>
      <c r="T94" s="52"/>
      <c r="U94" s="430"/>
      <c r="V94" s="103"/>
      <c r="W94" s="103"/>
      <c r="X94" s="103"/>
      <c r="Y94" s="106"/>
    </row>
    <row r="95" spans="2:25" ht="15" customHeight="1" thickBot="1">
      <c r="B95" s="441"/>
      <c r="C95" s="435"/>
      <c r="D95" s="431" t="s">
        <v>81</v>
      </c>
      <c r="E95" s="279"/>
      <c r="F95" s="279"/>
      <c r="G95" s="256" t="s">
        <v>123</v>
      </c>
      <c r="H95" s="257"/>
      <c r="I95" s="260" t="s">
        <v>140</v>
      </c>
      <c r="J95" s="261"/>
      <c r="K95" s="262"/>
      <c r="L95" s="85"/>
      <c r="M95" s="69"/>
      <c r="N95" s="142"/>
      <c r="O95" s="142"/>
      <c r="P95" s="144"/>
      <c r="Q95" s="69"/>
      <c r="R95" s="142"/>
      <c r="S95" s="142"/>
      <c r="T95" s="144"/>
      <c r="U95" s="59" t="str">
        <f aca="true" t="shared" si="3" ref="U95:U135">IF(L95+M95+Q95=0,"-",L95+M95+Q95)</f>
        <v>-</v>
      </c>
      <c r="V95" s="101"/>
      <c r="W95" s="101"/>
      <c r="X95" s="101"/>
      <c r="Y95" s="102"/>
    </row>
    <row r="96" spans="2:25" ht="15" customHeight="1" thickBot="1">
      <c r="B96" s="441"/>
      <c r="C96" s="435"/>
      <c r="D96" s="280"/>
      <c r="E96" s="281"/>
      <c r="F96" s="281"/>
      <c r="G96" s="258"/>
      <c r="H96" s="259"/>
      <c r="I96" s="263" t="s">
        <v>5</v>
      </c>
      <c r="J96" s="264"/>
      <c r="K96" s="265"/>
      <c r="L96" s="86"/>
      <c r="M96" s="71"/>
      <c r="N96" s="143"/>
      <c r="O96" s="143"/>
      <c r="P96" s="145"/>
      <c r="Q96" s="71"/>
      <c r="R96" s="143"/>
      <c r="S96" s="143"/>
      <c r="T96" s="145"/>
      <c r="U96" s="59" t="str">
        <f t="shared" si="3"/>
        <v>-</v>
      </c>
      <c r="V96" s="101"/>
      <c r="W96" s="101"/>
      <c r="X96" s="101"/>
      <c r="Y96" s="103"/>
    </row>
    <row r="97" spans="2:25" ht="15" customHeight="1" thickBot="1">
      <c r="B97" s="441"/>
      <c r="C97" s="435"/>
      <c r="D97" s="431" t="s">
        <v>82</v>
      </c>
      <c r="E97" s="279"/>
      <c r="F97" s="279"/>
      <c r="G97" s="256" t="s">
        <v>123</v>
      </c>
      <c r="H97" s="257"/>
      <c r="I97" s="260" t="s">
        <v>140</v>
      </c>
      <c r="J97" s="261"/>
      <c r="K97" s="262"/>
      <c r="L97" s="85"/>
      <c r="M97" s="69"/>
      <c r="N97" s="142"/>
      <c r="O97" s="142"/>
      <c r="P97" s="144"/>
      <c r="Q97" s="69"/>
      <c r="R97" s="142"/>
      <c r="S97" s="142"/>
      <c r="T97" s="144"/>
      <c r="U97" s="59" t="str">
        <f t="shared" si="3"/>
        <v>-</v>
      </c>
      <c r="V97" s="101"/>
      <c r="W97" s="101"/>
      <c r="X97" s="101"/>
      <c r="Y97" s="102"/>
    </row>
    <row r="98" spans="2:25" ht="15" customHeight="1" thickBot="1">
      <c r="B98" s="441"/>
      <c r="C98" s="435"/>
      <c r="D98" s="280"/>
      <c r="E98" s="281"/>
      <c r="F98" s="281"/>
      <c r="G98" s="258"/>
      <c r="H98" s="259"/>
      <c r="I98" s="263" t="s">
        <v>5</v>
      </c>
      <c r="J98" s="264"/>
      <c r="K98" s="265"/>
      <c r="L98" s="86"/>
      <c r="M98" s="71"/>
      <c r="N98" s="143"/>
      <c r="O98" s="143"/>
      <c r="P98" s="145"/>
      <c r="Q98" s="71"/>
      <c r="R98" s="143"/>
      <c r="S98" s="143"/>
      <c r="T98" s="145"/>
      <c r="U98" s="59" t="str">
        <f t="shared" si="3"/>
        <v>-</v>
      </c>
      <c r="V98" s="101"/>
      <c r="W98" s="101"/>
      <c r="X98" s="101"/>
      <c r="Y98" s="103"/>
    </row>
    <row r="99" spans="2:25" ht="15" customHeight="1" thickBot="1">
      <c r="B99" s="441"/>
      <c r="C99" s="435"/>
      <c r="D99" s="431" t="s">
        <v>83</v>
      </c>
      <c r="E99" s="279"/>
      <c r="F99" s="279"/>
      <c r="G99" s="256" t="s">
        <v>123</v>
      </c>
      <c r="H99" s="257"/>
      <c r="I99" s="260" t="s">
        <v>140</v>
      </c>
      <c r="J99" s="261"/>
      <c r="K99" s="262"/>
      <c r="L99" s="85"/>
      <c r="M99" s="69"/>
      <c r="N99" s="142"/>
      <c r="O99" s="142"/>
      <c r="P99" s="144"/>
      <c r="Q99" s="69"/>
      <c r="R99" s="142"/>
      <c r="S99" s="142"/>
      <c r="T99" s="144"/>
      <c r="U99" s="59" t="str">
        <f t="shared" si="3"/>
        <v>-</v>
      </c>
      <c r="V99" s="101"/>
      <c r="W99" s="101"/>
      <c r="X99" s="101"/>
      <c r="Y99" s="102"/>
    </row>
    <row r="100" spans="2:25" ht="15" customHeight="1" thickBot="1">
      <c r="B100" s="441"/>
      <c r="C100" s="436"/>
      <c r="D100" s="280"/>
      <c r="E100" s="281"/>
      <c r="F100" s="281"/>
      <c r="G100" s="258"/>
      <c r="H100" s="259"/>
      <c r="I100" s="263" t="s">
        <v>5</v>
      </c>
      <c r="J100" s="264"/>
      <c r="K100" s="265"/>
      <c r="L100" s="86"/>
      <c r="M100" s="71"/>
      <c r="N100" s="143"/>
      <c r="O100" s="143"/>
      <c r="P100" s="145"/>
      <c r="Q100" s="71"/>
      <c r="R100" s="143"/>
      <c r="S100" s="143"/>
      <c r="T100" s="145"/>
      <c r="U100" s="59" t="str">
        <f t="shared" si="3"/>
        <v>-</v>
      </c>
      <c r="V100" s="101"/>
      <c r="W100" s="101"/>
      <c r="X100" s="101"/>
      <c r="Y100" s="103"/>
    </row>
    <row r="101" spans="2:25" ht="15" customHeight="1" thickBot="1">
      <c r="B101" s="419" t="s">
        <v>97</v>
      </c>
      <c r="C101" s="241" t="s">
        <v>92</v>
      </c>
      <c r="D101" s="433" t="s">
        <v>85</v>
      </c>
      <c r="E101" s="218"/>
      <c r="F101" s="219"/>
      <c r="G101" s="153" t="s">
        <v>142</v>
      </c>
      <c r="H101" s="154"/>
      <c r="I101" s="426" t="s">
        <v>153</v>
      </c>
      <c r="J101" s="427"/>
      <c r="K101" s="428"/>
      <c r="L101" s="84"/>
      <c r="M101" s="73"/>
      <c r="N101" s="74"/>
      <c r="O101" s="74"/>
      <c r="P101" s="75"/>
      <c r="Q101" s="73"/>
      <c r="R101" s="74"/>
      <c r="S101" s="74"/>
      <c r="T101" s="75"/>
      <c r="U101" s="59" t="str">
        <f t="shared" si="3"/>
        <v>-</v>
      </c>
      <c r="V101" s="101"/>
      <c r="W101" s="101"/>
      <c r="X101" s="101"/>
      <c r="Y101" s="103"/>
    </row>
    <row r="102" spans="2:25" ht="15" customHeight="1" thickBot="1">
      <c r="B102" s="420"/>
      <c r="C102" s="242"/>
      <c r="D102" s="433" t="s">
        <v>90</v>
      </c>
      <c r="E102" s="218"/>
      <c r="F102" s="219"/>
      <c r="G102" s="153" t="s">
        <v>142</v>
      </c>
      <c r="H102" s="154"/>
      <c r="I102" s="426" t="s">
        <v>153</v>
      </c>
      <c r="J102" s="427"/>
      <c r="K102" s="428"/>
      <c r="L102" s="84"/>
      <c r="M102" s="73"/>
      <c r="N102" s="74"/>
      <c r="O102" s="74"/>
      <c r="P102" s="75"/>
      <c r="Q102" s="73"/>
      <c r="R102" s="74"/>
      <c r="S102" s="74"/>
      <c r="T102" s="75"/>
      <c r="U102" s="59" t="str">
        <f t="shared" si="3"/>
        <v>-</v>
      </c>
      <c r="V102" s="101"/>
      <c r="W102" s="101"/>
      <c r="X102" s="101"/>
      <c r="Y102" s="103"/>
    </row>
    <row r="103" spans="2:25" ht="15" customHeight="1" thickBot="1">
      <c r="B103" s="420"/>
      <c r="C103" s="242"/>
      <c r="D103" s="433" t="s">
        <v>86</v>
      </c>
      <c r="E103" s="218"/>
      <c r="F103" s="219"/>
      <c r="G103" s="153" t="s">
        <v>123</v>
      </c>
      <c r="H103" s="220"/>
      <c r="I103" s="221" t="s">
        <v>28</v>
      </c>
      <c r="J103" s="221"/>
      <c r="K103" s="222"/>
      <c r="L103" s="4" t="s">
        <v>19</v>
      </c>
      <c r="M103" s="77"/>
      <c r="N103" s="78"/>
      <c r="O103" s="78"/>
      <c r="P103" s="79"/>
      <c r="Q103" s="77"/>
      <c r="R103" s="78"/>
      <c r="S103" s="78"/>
      <c r="T103" s="79"/>
      <c r="U103" s="59" t="str">
        <f>IF(M103+Q103=0,"-",M103+Q103)</f>
        <v>-</v>
      </c>
      <c r="V103" s="101"/>
      <c r="W103" s="101"/>
      <c r="X103" s="101"/>
      <c r="Y103" s="103"/>
    </row>
    <row r="104" spans="2:25" ht="15" customHeight="1" thickBot="1">
      <c r="B104" s="420"/>
      <c r="C104" s="242"/>
      <c r="D104" s="433" t="s">
        <v>87</v>
      </c>
      <c r="E104" s="218"/>
      <c r="F104" s="219"/>
      <c r="G104" s="153" t="s">
        <v>123</v>
      </c>
      <c r="H104" s="220"/>
      <c r="I104" s="221" t="s">
        <v>28</v>
      </c>
      <c r="J104" s="221"/>
      <c r="K104" s="222"/>
      <c r="L104" s="4" t="s">
        <v>19</v>
      </c>
      <c r="M104" s="77"/>
      <c r="N104" s="78"/>
      <c r="O104" s="78"/>
      <c r="P104" s="79"/>
      <c r="Q104" s="77"/>
      <c r="R104" s="78"/>
      <c r="S104" s="78"/>
      <c r="T104" s="79"/>
      <c r="U104" s="59" t="str">
        <f>IF(M104+Q104=0,"-",M104+Q104)</f>
        <v>-</v>
      </c>
      <c r="V104" s="101"/>
      <c r="W104" s="101"/>
      <c r="X104" s="101"/>
      <c r="Y104" s="103"/>
    </row>
    <row r="105" spans="2:25" ht="15" customHeight="1" thickBot="1">
      <c r="B105" s="420"/>
      <c r="C105" s="242"/>
      <c r="D105" s="433" t="s">
        <v>88</v>
      </c>
      <c r="E105" s="218"/>
      <c r="F105" s="219"/>
      <c r="G105" s="153" t="s">
        <v>123</v>
      </c>
      <c r="H105" s="220"/>
      <c r="I105" s="248" t="s">
        <v>27</v>
      </c>
      <c r="J105" s="248"/>
      <c r="K105" s="249"/>
      <c r="L105" s="54" t="s">
        <v>19</v>
      </c>
      <c r="M105" s="77"/>
      <c r="N105" s="78"/>
      <c r="O105" s="78"/>
      <c r="P105" s="79"/>
      <c r="Q105" s="77"/>
      <c r="R105" s="78"/>
      <c r="S105" s="78"/>
      <c r="T105" s="79"/>
      <c r="U105" s="59" t="str">
        <f>IF(M105+Q105=0,"-",M105+Q105)</f>
        <v>-</v>
      </c>
      <c r="V105" s="101"/>
      <c r="W105" s="101"/>
      <c r="X105" s="101"/>
      <c r="Y105" s="103"/>
    </row>
    <row r="106" spans="2:25" ht="15" customHeight="1" thickBot="1">
      <c r="B106" s="420"/>
      <c r="C106" s="242"/>
      <c r="D106" s="433" t="s">
        <v>94</v>
      </c>
      <c r="E106" s="218"/>
      <c r="F106" s="219"/>
      <c r="G106" s="153" t="s">
        <v>142</v>
      </c>
      <c r="H106" s="154"/>
      <c r="I106" s="226" t="s">
        <v>149</v>
      </c>
      <c r="J106" s="221"/>
      <c r="K106" s="424"/>
      <c r="L106" s="91"/>
      <c r="M106" s="73"/>
      <c r="N106" s="74"/>
      <c r="O106" s="74"/>
      <c r="P106" s="75"/>
      <c r="Q106" s="73"/>
      <c r="R106" s="74"/>
      <c r="S106" s="74"/>
      <c r="T106" s="75"/>
      <c r="U106" s="59" t="str">
        <f t="shared" si="3"/>
        <v>-</v>
      </c>
      <c r="V106" s="101"/>
      <c r="W106" s="101"/>
      <c r="X106" s="101"/>
      <c r="Y106" s="103"/>
    </row>
    <row r="107" spans="2:25" ht="15" customHeight="1" thickBot="1">
      <c r="B107" s="420"/>
      <c r="C107" s="242"/>
      <c r="D107" s="433" t="s">
        <v>93</v>
      </c>
      <c r="E107" s="218"/>
      <c r="F107" s="219"/>
      <c r="G107" s="153" t="s">
        <v>142</v>
      </c>
      <c r="H107" s="154"/>
      <c r="I107" s="425" t="s">
        <v>149</v>
      </c>
      <c r="J107" s="248"/>
      <c r="K107" s="249"/>
      <c r="L107" s="91"/>
      <c r="M107" s="73"/>
      <c r="N107" s="74"/>
      <c r="O107" s="74"/>
      <c r="P107" s="75"/>
      <c r="Q107" s="73"/>
      <c r="R107" s="74"/>
      <c r="S107" s="74"/>
      <c r="T107" s="75"/>
      <c r="U107" s="59" t="str">
        <f t="shared" si="3"/>
        <v>-</v>
      </c>
      <c r="V107" s="101"/>
      <c r="W107" s="101"/>
      <c r="X107" s="101"/>
      <c r="Y107" s="103"/>
    </row>
    <row r="108" spans="2:25" ht="15" customHeight="1" thickBot="1">
      <c r="B108" s="420"/>
      <c r="C108" s="242"/>
      <c r="D108" s="217" t="s">
        <v>17</v>
      </c>
      <c r="E108" s="218"/>
      <c r="F108" s="219"/>
      <c r="G108" s="153" t="s">
        <v>123</v>
      </c>
      <c r="H108" s="220"/>
      <c r="I108" s="221" t="s">
        <v>26</v>
      </c>
      <c r="J108" s="221"/>
      <c r="K108" s="222"/>
      <c r="L108" s="92"/>
      <c r="M108" s="77"/>
      <c r="N108" s="78"/>
      <c r="O108" s="78"/>
      <c r="P108" s="79"/>
      <c r="Q108" s="77"/>
      <c r="R108" s="78"/>
      <c r="S108" s="78"/>
      <c r="T108" s="79"/>
      <c r="U108" s="59" t="str">
        <f t="shared" si="3"/>
        <v>-</v>
      </c>
      <c r="V108" s="101"/>
      <c r="W108" s="101"/>
      <c r="X108" s="101"/>
      <c r="Y108" s="103"/>
    </row>
    <row r="109" spans="2:25" ht="15" customHeight="1" thickBot="1">
      <c r="B109" s="420"/>
      <c r="C109" s="242"/>
      <c r="D109" s="250" t="s">
        <v>37</v>
      </c>
      <c r="E109" s="251"/>
      <c r="F109" s="252"/>
      <c r="G109" s="256" t="s">
        <v>123</v>
      </c>
      <c r="H109" s="257"/>
      <c r="I109" s="422" t="s">
        <v>38</v>
      </c>
      <c r="J109" s="422"/>
      <c r="K109" s="423"/>
      <c r="L109" s="92"/>
      <c r="M109" s="77"/>
      <c r="N109" s="78"/>
      <c r="O109" s="78"/>
      <c r="P109" s="79"/>
      <c r="Q109" s="77"/>
      <c r="R109" s="78"/>
      <c r="S109" s="78"/>
      <c r="T109" s="79"/>
      <c r="U109" s="59" t="str">
        <f t="shared" si="3"/>
        <v>-</v>
      </c>
      <c r="V109" s="101"/>
      <c r="W109" s="101"/>
      <c r="X109" s="101"/>
      <c r="Y109" s="103"/>
    </row>
    <row r="110" spans="2:25" ht="15" customHeight="1" thickBot="1">
      <c r="B110" s="420"/>
      <c r="C110" s="242"/>
      <c r="D110" s="253"/>
      <c r="E110" s="254"/>
      <c r="F110" s="255"/>
      <c r="G110" s="258"/>
      <c r="H110" s="259"/>
      <c r="I110" s="422" t="s">
        <v>5</v>
      </c>
      <c r="J110" s="422"/>
      <c r="K110" s="423"/>
      <c r="L110" s="92"/>
      <c r="M110" s="77"/>
      <c r="N110" s="78"/>
      <c r="O110" s="78"/>
      <c r="P110" s="79"/>
      <c r="Q110" s="77"/>
      <c r="R110" s="78"/>
      <c r="S110" s="78"/>
      <c r="T110" s="79"/>
      <c r="U110" s="59" t="str">
        <f t="shared" si="3"/>
        <v>-</v>
      </c>
      <c r="V110" s="101"/>
      <c r="W110" s="101"/>
      <c r="X110" s="101"/>
      <c r="Y110" s="103"/>
    </row>
    <row r="111" spans="2:25" ht="15" customHeight="1" thickBot="1">
      <c r="B111" s="420"/>
      <c r="C111" s="242"/>
      <c r="D111" s="433" t="s">
        <v>89</v>
      </c>
      <c r="E111" s="218"/>
      <c r="F111" s="219"/>
      <c r="G111" s="153" t="s">
        <v>123</v>
      </c>
      <c r="H111" s="220"/>
      <c r="I111" s="221" t="s">
        <v>26</v>
      </c>
      <c r="J111" s="221"/>
      <c r="K111" s="222"/>
      <c r="L111" s="92"/>
      <c r="M111" s="77"/>
      <c r="N111" s="78"/>
      <c r="O111" s="78"/>
      <c r="P111" s="79"/>
      <c r="Q111" s="77"/>
      <c r="R111" s="78"/>
      <c r="S111" s="78"/>
      <c r="T111" s="79"/>
      <c r="U111" s="59" t="str">
        <f t="shared" si="3"/>
        <v>-</v>
      </c>
      <c r="V111" s="101"/>
      <c r="W111" s="101"/>
      <c r="X111" s="101"/>
      <c r="Y111" s="103"/>
    </row>
    <row r="112" spans="2:25" ht="15" customHeight="1" thickBot="1">
      <c r="B112" s="420"/>
      <c r="C112" s="242"/>
      <c r="D112" s="433" t="s">
        <v>91</v>
      </c>
      <c r="E112" s="218"/>
      <c r="F112" s="219"/>
      <c r="G112" s="153" t="s">
        <v>123</v>
      </c>
      <c r="H112" s="220"/>
      <c r="I112" s="221" t="s">
        <v>26</v>
      </c>
      <c r="J112" s="221"/>
      <c r="K112" s="222"/>
      <c r="L112" s="92"/>
      <c r="M112" s="77"/>
      <c r="N112" s="78"/>
      <c r="O112" s="78"/>
      <c r="P112" s="79"/>
      <c r="Q112" s="77"/>
      <c r="R112" s="78"/>
      <c r="S112" s="78"/>
      <c r="T112" s="79"/>
      <c r="U112" s="59" t="str">
        <f t="shared" si="3"/>
        <v>-</v>
      </c>
      <c r="V112" s="101"/>
      <c r="W112" s="101"/>
      <c r="X112" s="101"/>
      <c r="Y112" s="103"/>
    </row>
    <row r="113" spans="2:25" ht="15" customHeight="1" thickBot="1">
      <c r="B113" s="420"/>
      <c r="C113" s="242"/>
      <c r="D113" s="217" t="s">
        <v>15</v>
      </c>
      <c r="E113" s="218"/>
      <c r="F113" s="219"/>
      <c r="G113" s="153" t="s">
        <v>123</v>
      </c>
      <c r="H113" s="220"/>
      <c r="I113" s="221" t="s">
        <v>27</v>
      </c>
      <c r="J113" s="221"/>
      <c r="K113" s="222"/>
      <c r="L113" s="92"/>
      <c r="M113" s="77"/>
      <c r="N113" s="78"/>
      <c r="O113" s="78"/>
      <c r="P113" s="79"/>
      <c r="Q113" s="77"/>
      <c r="R113" s="78"/>
      <c r="S113" s="78"/>
      <c r="T113" s="79"/>
      <c r="U113" s="59" t="str">
        <f t="shared" si="3"/>
        <v>-</v>
      </c>
      <c r="V113" s="101"/>
      <c r="W113" s="101"/>
      <c r="X113" s="101"/>
      <c r="Y113" s="103"/>
    </row>
    <row r="114" spans="2:25" ht="15" customHeight="1" thickBot="1">
      <c r="B114" s="420"/>
      <c r="C114" s="432"/>
      <c r="D114" s="217" t="s">
        <v>16</v>
      </c>
      <c r="E114" s="218"/>
      <c r="F114" s="219"/>
      <c r="G114" s="153" t="s">
        <v>123</v>
      </c>
      <c r="H114" s="220"/>
      <c r="I114" s="221" t="s">
        <v>27</v>
      </c>
      <c r="J114" s="221"/>
      <c r="K114" s="222"/>
      <c r="L114" s="92"/>
      <c r="M114" s="77"/>
      <c r="N114" s="78"/>
      <c r="O114" s="78"/>
      <c r="P114" s="79"/>
      <c r="Q114" s="77"/>
      <c r="R114" s="78"/>
      <c r="S114" s="78"/>
      <c r="T114" s="79"/>
      <c r="U114" s="59" t="str">
        <f t="shared" si="3"/>
        <v>-</v>
      </c>
      <c r="V114" s="101"/>
      <c r="W114" s="101"/>
      <c r="X114" s="101"/>
      <c r="Y114" s="103"/>
    </row>
    <row r="115" spans="2:25" ht="29.25" customHeight="1" thickBot="1">
      <c r="B115" s="420"/>
      <c r="C115" s="223" t="s">
        <v>122</v>
      </c>
      <c r="D115" s="150" t="s">
        <v>131</v>
      </c>
      <c r="E115" s="151"/>
      <c r="F115" s="152"/>
      <c r="G115" s="153" t="s">
        <v>142</v>
      </c>
      <c r="H115" s="220"/>
      <c r="I115" s="226" t="s">
        <v>132</v>
      </c>
      <c r="J115" s="221"/>
      <c r="K115" s="222"/>
      <c r="L115" s="84"/>
      <c r="M115" s="73"/>
      <c r="N115" s="74"/>
      <c r="O115" s="74"/>
      <c r="P115" s="75"/>
      <c r="Q115" s="73"/>
      <c r="R115" s="74"/>
      <c r="S115" s="74"/>
      <c r="T115" s="75"/>
      <c r="U115" s="56" t="str">
        <f>IF(L115+M115+Q115=0,"-",L115+M115+Q115)</f>
        <v>-</v>
      </c>
      <c r="V115" s="101"/>
      <c r="W115" s="101"/>
      <c r="X115" s="101"/>
      <c r="Y115" s="103"/>
    </row>
    <row r="116" spans="2:25" ht="15" customHeight="1" thickBot="1">
      <c r="B116" s="420"/>
      <c r="C116" s="224"/>
      <c r="D116" s="243" t="s">
        <v>125</v>
      </c>
      <c r="E116" s="237"/>
      <c r="F116" s="234"/>
      <c r="G116" s="233" t="s">
        <v>130</v>
      </c>
      <c r="H116" s="234"/>
      <c r="I116" s="233" t="s">
        <v>126</v>
      </c>
      <c r="J116" s="237"/>
      <c r="K116" s="238"/>
      <c r="L116" s="85"/>
      <c r="M116" s="69"/>
      <c r="N116" s="142"/>
      <c r="O116" s="142"/>
      <c r="P116" s="144"/>
      <c r="Q116" s="69"/>
      <c r="R116" s="142"/>
      <c r="S116" s="142"/>
      <c r="T116" s="144"/>
      <c r="U116" s="59" t="str">
        <f t="shared" si="3"/>
        <v>-</v>
      </c>
      <c r="V116" s="101"/>
      <c r="W116" s="101"/>
      <c r="X116" s="101"/>
      <c r="Y116" s="102"/>
    </row>
    <row r="117" spans="2:25" ht="15.75" thickBot="1">
      <c r="B117" s="420"/>
      <c r="C117" s="224"/>
      <c r="D117" s="244"/>
      <c r="E117" s="239"/>
      <c r="F117" s="236"/>
      <c r="G117" s="235"/>
      <c r="H117" s="236"/>
      <c r="I117" s="235"/>
      <c r="J117" s="239"/>
      <c r="K117" s="240"/>
      <c r="L117" s="86"/>
      <c r="M117" s="71"/>
      <c r="N117" s="143"/>
      <c r="O117" s="143"/>
      <c r="P117" s="145"/>
      <c r="Q117" s="71"/>
      <c r="R117" s="143"/>
      <c r="S117" s="143"/>
      <c r="T117" s="145"/>
      <c r="U117" s="59" t="str">
        <f t="shared" si="3"/>
        <v>-</v>
      </c>
      <c r="V117" s="101"/>
      <c r="W117" s="101"/>
      <c r="X117" s="101"/>
      <c r="Y117" s="103"/>
    </row>
    <row r="118" spans="2:25" ht="15.75" thickBot="1">
      <c r="B118" s="420"/>
      <c r="C118" s="224"/>
      <c r="D118" s="243" t="s">
        <v>125</v>
      </c>
      <c r="E118" s="237"/>
      <c r="F118" s="234"/>
      <c r="G118" s="233" t="s">
        <v>130</v>
      </c>
      <c r="H118" s="234"/>
      <c r="I118" s="233" t="s">
        <v>126</v>
      </c>
      <c r="J118" s="237"/>
      <c r="K118" s="238"/>
      <c r="L118" s="85"/>
      <c r="M118" s="69"/>
      <c r="N118" s="142"/>
      <c r="O118" s="142"/>
      <c r="P118" s="144"/>
      <c r="Q118" s="69"/>
      <c r="R118" s="142"/>
      <c r="S118" s="142"/>
      <c r="T118" s="144"/>
      <c r="U118" s="59" t="str">
        <f t="shared" si="3"/>
        <v>-</v>
      </c>
      <c r="V118" s="101"/>
      <c r="W118" s="101"/>
      <c r="X118" s="101"/>
      <c r="Y118" s="102"/>
    </row>
    <row r="119" spans="2:25" ht="15.75" thickBot="1">
      <c r="B119" s="420"/>
      <c r="C119" s="224"/>
      <c r="D119" s="244"/>
      <c r="E119" s="239"/>
      <c r="F119" s="236"/>
      <c r="G119" s="235"/>
      <c r="H119" s="236"/>
      <c r="I119" s="235"/>
      <c r="J119" s="239"/>
      <c r="K119" s="240"/>
      <c r="L119" s="86"/>
      <c r="M119" s="71"/>
      <c r="N119" s="143"/>
      <c r="O119" s="143"/>
      <c r="P119" s="145"/>
      <c r="Q119" s="71"/>
      <c r="R119" s="143"/>
      <c r="S119" s="143"/>
      <c r="T119" s="145"/>
      <c r="U119" s="59" t="str">
        <f t="shared" si="3"/>
        <v>-</v>
      </c>
      <c r="V119" s="101"/>
      <c r="W119" s="101"/>
      <c r="X119" s="101"/>
      <c r="Y119" s="103"/>
    </row>
    <row r="120" spans="2:25" ht="15.75" thickBot="1">
      <c r="B120" s="420"/>
      <c r="C120" s="224"/>
      <c r="D120" s="243" t="s">
        <v>125</v>
      </c>
      <c r="E120" s="237"/>
      <c r="F120" s="234"/>
      <c r="G120" s="233" t="s">
        <v>130</v>
      </c>
      <c r="H120" s="234"/>
      <c r="I120" s="233" t="s">
        <v>126</v>
      </c>
      <c r="J120" s="237"/>
      <c r="K120" s="238"/>
      <c r="L120" s="85"/>
      <c r="M120" s="69"/>
      <c r="N120" s="142"/>
      <c r="O120" s="142"/>
      <c r="P120" s="144"/>
      <c r="Q120" s="69"/>
      <c r="R120" s="142"/>
      <c r="S120" s="142"/>
      <c r="T120" s="144"/>
      <c r="U120" s="59" t="str">
        <f t="shared" si="3"/>
        <v>-</v>
      </c>
      <c r="V120" s="101"/>
      <c r="W120" s="101"/>
      <c r="X120" s="101"/>
      <c r="Y120" s="102"/>
    </row>
    <row r="121" spans="2:25" ht="15.75" thickBot="1">
      <c r="B121" s="420"/>
      <c r="C121" s="224"/>
      <c r="D121" s="244"/>
      <c r="E121" s="239"/>
      <c r="F121" s="236"/>
      <c r="G121" s="235"/>
      <c r="H121" s="236"/>
      <c r="I121" s="235"/>
      <c r="J121" s="239"/>
      <c r="K121" s="240"/>
      <c r="L121" s="86"/>
      <c r="M121" s="71"/>
      <c r="N121" s="143"/>
      <c r="O121" s="143"/>
      <c r="P121" s="145"/>
      <c r="Q121" s="71"/>
      <c r="R121" s="143"/>
      <c r="S121" s="143"/>
      <c r="T121" s="145"/>
      <c r="U121" s="59" t="str">
        <f t="shared" si="3"/>
        <v>-</v>
      </c>
      <c r="V121" s="101"/>
      <c r="W121" s="101"/>
      <c r="X121" s="101"/>
      <c r="Y121" s="103"/>
    </row>
    <row r="122" spans="2:25" ht="15.75" thickBot="1">
      <c r="B122" s="420"/>
      <c r="C122" s="224"/>
      <c r="D122" s="243" t="s">
        <v>125</v>
      </c>
      <c r="E122" s="237"/>
      <c r="F122" s="234"/>
      <c r="G122" s="233" t="s">
        <v>130</v>
      </c>
      <c r="H122" s="234"/>
      <c r="I122" s="233" t="s">
        <v>126</v>
      </c>
      <c r="J122" s="237"/>
      <c r="K122" s="238"/>
      <c r="L122" s="85"/>
      <c r="M122" s="69"/>
      <c r="N122" s="142"/>
      <c r="O122" s="142"/>
      <c r="P122" s="144"/>
      <c r="Q122" s="69"/>
      <c r="R122" s="142"/>
      <c r="S122" s="142"/>
      <c r="T122" s="144"/>
      <c r="U122" s="59" t="str">
        <f t="shared" si="3"/>
        <v>-</v>
      </c>
      <c r="V122" s="101"/>
      <c r="W122" s="101"/>
      <c r="X122" s="101"/>
      <c r="Y122" s="102"/>
    </row>
    <row r="123" spans="2:25" ht="15.75" thickBot="1">
      <c r="B123" s="420"/>
      <c r="C123" s="224"/>
      <c r="D123" s="244"/>
      <c r="E123" s="239"/>
      <c r="F123" s="236"/>
      <c r="G123" s="235"/>
      <c r="H123" s="236"/>
      <c r="I123" s="235"/>
      <c r="J123" s="239"/>
      <c r="K123" s="240"/>
      <c r="L123" s="86"/>
      <c r="M123" s="71"/>
      <c r="N123" s="143"/>
      <c r="O123" s="143"/>
      <c r="P123" s="145"/>
      <c r="Q123" s="71"/>
      <c r="R123" s="143"/>
      <c r="S123" s="143"/>
      <c r="T123" s="145"/>
      <c r="U123" s="59" t="str">
        <f t="shared" si="3"/>
        <v>-</v>
      </c>
      <c r="V123" s="101"/>
      <c r="W123" s="101"/>
      <c r="X123" s="101"/>
      <c r="Y123" s="103"/>
    </row>
    <row r="124" spans="2:25" ht="15.75" thickBot="1">
      <c r="B124" s="420"/>
      <c r="C124" s="224"/>
      <c r="D124" s="243" t="s">
        <v>125</v>
      </c>
      <c r="E124" s="237"/>
      <c r="F124" s="234"/>
      <c r="G124" s="233" t="s">
        <v>130</v>
      </c>
      <c r="H124" s="234"/>
      <c r="I124" s="233" t="s">
        <v>126</v>
      </c>
      <c r="J124" s="237"/>
      <c r="K124" s="238"/>
      <c r="L124" s="85"/>
      <c r="M124" s="69"/>
      <c r="N124" s="142"/>
      <c r="O124" s="142"/>
      <c r="P124" s="144"/>
      <c r="Q124" s="69"/>
      <c r="R124" s="142"/>
      <c r="S124" s="142"/>
      <c r="T124" s="144"/>
      <c r="U124" s="59" t="str">
        <f t="shared" si="3"/>
        <v>-</v>
      </c>
      <c r="V124" s="101"/>
      <c r="W124" s="101"/>
      <c r="X124" s="101"/>
      <c r="Y124" s="102"/>
    </row>
    <row r="125" spans="2:25" ht="15.75" thickBot="1">
      <c r="B125" s="420"/>
      <c r="C125" s="224"/>
      <c r="D125" s="244"/>
      <c r="E125" s="239"/>
      <c r="F125" s="236"/>
      <c r="G125" s="235"/>
      <c r="H125" s="236"/>
      <c r="I125" s="235"/>
      <c r="J125" s="239"/>
      <c r="K125" s="240"/>
      <c r="L125" s="86"/>
      <c r="M125" s="71"/>
      <c r="N125" s="143"/>
      <c r="O125" s="143"/>
      <c r="P125" s="145"/>
      <c r="Q125" s="71"/>
      <c r="R125" s="143"/>
      <c r="S125" s="143"/>
      <c r="T125" s="145"/>
      <c r="U125" s="59" t="str">
        <f t="shared" si="3"/>
        <v>-</v>
      </c>
      <c r="V125" s="101"/>
      <c r="W125" s="101"/>
      <c r="X125" s="101"/>
      <c r="Y125" s="103"/>
    </row>
    <row r="126" spans="2:25" ht="15.75" thickBot="1">
      <c r="B126" s="420"/>
      <c r="C126" s="224"/>
      <c r="D126" s="243" t="s">
        <v>125</v>
      </c>
      <c r="E126" s="237"/>
      <c r="F126" s="234"/>
      <c r="G126" s="233" t="s">
        <v>130</v>
      </c>
      <c r="H126" s="234"/>
      <c r="I126" s="233" t="s">
        <v>126</v>
      </c>
      <c r="J126" s="237"/>
      <c r="K126" s="238"/>
      <c r="L126" s="85"/>
      <c r="M126" s="69"/>
      <c r="N126" s="142"/>
      <c r="O126" s="142"/>
      <c r="P126" s="144"/>
      <c r="Q126" s="69"/>
      <c r="R126" s="142"/>
      <c r="S126" s="142"/>
      <c r="T126" s="144"/>
      <c r="U126" s="59" t="str">
        <f t="shared" si="3"/>
        <v>-</v>
      </c>
      <c r="V126" s="101"/>
      <c r="W126" s="101"/>
      <c r="X126" s="101"/>
      <c r="Y126" s="102"/>
    </row>
    <row r="127" spans="2:25" ht="15.75" thickBot="1">
      <c r="B127" s="420"/>
      <c r="C127" s="224"/>
      <c r="D127" s="244"/>
      <c r="E127" s="239"/>
      <c r="F127" s="236"/>
      <c r="G127" s="235"/>
      <c r="H127" s="236"/>
      <c r="I127" s="235"/>
      <c r="J127" s="239"/>
      <c r="K127" s="240"/>
      <c r="L127" s="86"/>
      <c r="M127" s="71"/>
      <c r="N127" s="143"/>
      <c r="O127" s="143"/>
      <c r="P127" s="145"/>
      <c r="Q127" s="71"/>
      <c r="R127" s="143"/>
      <c r="S127" s="143"/>
      <c r="T127" s="145"/>
      <c r="U127" s="59" t="str">
        <f t="shared" si="3"/>
        <v>-</v>
      </c>
      <c r="V127" s="101"/>
      <c r="W127" s="101"/>
      <c r="X127" s="101"/>
      <c r="Y127" s="103"/>
    </row>
    <row r="128" spans="2:25" ht="15.75" thickBot="1">
      <c r="B128" s="420"/>
      <c r="C128" s="224"/>
      <c r="D128" s="243" t="s">
        <v>125</v>
      </c>
      <c r="E128" s="237"/>
      <c r="F128" s="234"/>
      <c r="G128" s="233" t="s">
        <v>130</v>
      </c>
      <c r="H128" s="234"/>
      <c r="I128" s="233" t="s">
        <v>126</v>
      </c>
      <c r="J128" s="237"/>
      <c r="K128" s="238"/>
      <c r="L128" s="85"/>
      <c r="M128" s="69"/>
      <c r="N128" s="142"/>
      <c r="O128" s="142"/>
      <c r="P128" s="144"/>
      <c r="Q128" s="69"/>
      <c r="R128" s="142"/>
      <c r="S128" s="142"/>
      <c r="T128" s="144"/>
      <c r="U128" s="59" t="str">
        <f t="shared" si="3"/>
        <v>-</v>
      </c>
      <c r="V128" s="101"/>
      <c r="W128" s="101"/>
      <c r="X128" s="101"/>
      <c r="Y128" s="102"/>
    </row>
    <row r="129" spans="2:25" ht="15.75" thickBot="1">
      <c r="B129" s="420"/>
      <c r="C129" s="224"/>
      <c r="D129" s="244"/>
      <c r="E129" s="239"/>
      <c r="F129" s="236"/>
      <c r="G129" s="235"/>
      <c r="H129" s="236"/>
      <c r="I129" s="235"/>
      <c r="J129" s="239"/>
      <c r="K129" s="240"/>
      <c r="L129" s="86"/>
      <c r="M129" s="71"/>
      <c r="N129" s="143"/>
      <c r="O129" s="143"/>
      <c r="P129" s="145"/>
      <c r="Q129" s="71"/>
      <c r="R129" s="143"/>
      <c r="S129" s="143"/>
      <c r="T129" s="145"/>
      <c r="U129" s="59" t="str">
        <f t="shared" si="3"/>
        <v>-</v>
      </c>
      <c r="V129" s="101"/>
      <c r="W129" s="101"/>
      <c r="X129" s="101"/>
      <c r="Y129" s="103"/>
    </row>
    <row r="130" spans="2:25" ht="15.75" thickBot="1">
      <c r="B130" s="420"/>
      <c r="C130" s="224"/>
      <c r="D130" s="243" t="s">
        <v>125</v>
      </c>
      <c r="E130" s="237"/>
      <c r="F130" s="234"/>
      <c r="G130" s="233" t="s">
        <v>130</v>
      </c>
      <c r="H130" s="234"/>
      <c r="I130" s="233" t="s">
        <v>126</v>
      </c>
      <c r="J130" s="237"/>
      <c r="K130" s="238"/>
      <c r="L130" s="85"/>
      <c r="M130" s="69"/>
      <c r="N130" s="142"/>
      <c r="O130" s="142"/>
      <c r="P130" s="144"/>
      <c r="Q130" s="69"/>
      <c r="R130" s="142"/>
      <c r="S130" s="142"/>
      <c r="T130" s="144"/>
      <c r="U130" s="59" t="str">
        <f t="shared" si="3"/>
        <v>-</v>
      </c>
      <c r="V130" s="101"/>
      <c r="W130" s="101"/>
      <c r="X130" s="101"/>
      <c r="Y130" s="102"/>
    </row>
    <row r="131" spans="2:25" ht="15.75" thickBot="1">
      <c r="B131" s="420"/>
      <c r="C131" s="224"/>
      <c r="D131" s="244"/>
      <c r="E131" s="239"/>
      <c r="F131" s="236"/>
      <c r="G131" s="235"/>
      <c r="H131" s="236"/>
      <c r="I131" s="235"/>
      <c r="J131" s="239"/>
      <c r="K131" s="240"/>
      <c r="L131" s="86"/>
      <c r="M131" s="71"/>
      <c r="N131" s="143"/>
      <c r="O131" s="143"/>
      <c r="P131" s="145"/>
      <c r="Q131" s="71"/>
      <c r="R131" s="143"/>
      <c r="S131" s="143"/>
      <c r="T131" s="145"/>
      <c r="U131" s="59" t="str">
        <f t="shared" si="3"/>
        <v>-</v>
      </c>
      <c r="V131" s="101"/>
      <c r="W131" s="101"/>
      <c r="X131" s="101"/>
      <c r="Y131" s="103"/>
    </row>
    <row r="132" spans="2:25" ht="15.75" thickBot="1">
      <c r="B132" s="420"/>
      <c r="C132" s="224"/>
      <c r="D132" s="243" t="s">
        <v>125</v>
      </c>
      <c r="E132" s="237"/>
      <c r="F132" s="234"/>
      <c r="G132" s="233" t="s">
        <v>130</v>
      </c>
      <c r="H132" s="234"/>
      <c r="I132" s="233" t="s">
        <v>126</v>
      </c>
      <c r="J132" s="237"/>
      <c r="K132" s="238"/>
      <c r="L132" s="85"/>
      <c r="M132" s="69"/>
      <c r="N132" s="142"/>
      <c r="O132" s="142"/>
      <c r="P132" s="144"/>
      <c r="Q132" s="69"/>
      <c r="R132" s="142"/>
      <c r="S132" s="142"/>
      <c r="T132" s="144"/>
      <c r="U132" s="59" t="str">
        <f t="shared" si="3"/>
        <v>-</v>
      </c>
      <c r="V132" s="101"/>
      <c r="W132" s="101"/>
      <c r="X132" s="101"/>
      <c r="Y132" s="102"/>
    </row>
    <row r="133" spans="2:25" ht="15.75" thickBot="1">
      <c r="B133" s="420"/>
      <c r="C133" s="224"/>
      <c r="D133" s="244"/>
      <c r="E133" s="239"/>
      <c r="F133" s="236"/>
      <c r="G133" s="235"/>
      <c r="H133" s="236"/>
      <c r="I133" s="235"/>
      <c r="J133" s="239"/>
      <c r="K133" s="240"/>
      <c r="L133" s="86"/>
      <c r="M133" s="71"/>
      <c r="N133" s="143"/>
      <c r="O133" s="143"/>
      <c r="P133" s="145"/>
      <c r="Q133" s="71"/>
      <c r="R133" s="143"/>
      <c r="S133" s="143"/>
      <c r="T133" s="145"/>
      <c r="U133" s="59" t="str">
        <f t="shared" si="3"/>
        <v>-</v>
      </c>
      <c r="V133" s="101"/>
      <c r="W133" s="101"/>
      <c r="X133" s="101"/>
      <c r="Y133" s="103"/>
    </row>
    <row r="134" spans="2:25" ht="15.75" thickBot="1">
      <c r="B134" s="420"/>
      <c r="C134" s="224"/>
      <c r="D134" s="243" t="s">
        <v>125</v>
      </c>
      <c r="E134" s="237"/>
      <c r="F134" s="234"/>
      <c r="G134" s="233" t="s">
        <v>130</v>
      </c>
      <c r="H134" s="234"/>
      <c r="I134" s="233" t="s">
        <v>126</v>
      </c>
      <c r="J134" s="237"/>
      <c r="K134" s="238"/>
      <c r="L134" s="85"/>
      <c r="M134" s="69"/>
      <c r="N134" s="142"/>
      <c r="O134" s="142"/>
      <c r="P134" s="144"/>
      <c r="Q134" s="69"/>
      <c r="R134" s="142"/>
      <c r="S134" s="142"/>
      <c r="T134" s="144"/>
      <c r="U134" s="59" t="str">
        <f t="shared" si="3"/>
        <v>-</v>
      </c>
      <c r="V134" s="101"/>
      <c r="W134" s="101"/>
      <c r="X134" s="101"/>
      <c r="Y134" s="102"/>
    </row>
    <row r="135" spans="2:25" ht="15.75" thickBot="1">
      <c r="B135" s="421"/>
      <c r="C135" s="225"/>
      <c r="D135" s="244"/>
      <c r="E135" s="239"/>
      <c r="F135" s="236"/>
      <c r="G135" s="235"/>
      <c r="H135" s="236"/>
      <c r="I135" s="235"/>
      <c r="J135" s="239"/>
      <c r="K135" s="240"/>
      <c r="L135" s="86"/>
      <c r="M135" s="71"/>
      <c r="N135" s="143"/>
      <c r="O135" s="143"/>
      <c r="P135" s="145"/>
      <c r="Q135" s="71"/>
      <c r="R135" s="143"/>
      <c r="S135" s="143"/>
      <c r="T135" s="145"/>
      <c r="U135" s="59" t="str">
        <f t="shared" si="3"/>
        <v>-</v>
      </c>
      <c r="V135" s="101"/>
      <c r="W135" s="101"/>
      <c r="X135" s="101"/>
      <c r="Y135" s="103"/>
    </row>
    <row r="136" spans="1:24" ht="15.75" customHeight="1" thickBot="1">
      <c r="A136" s="35"/>
      <c r="B136" s="199" t="s">
        <v>112</v>
      </c>
      <c r="C136" s="199"/>
      <c r="D136" s="199"/>
      <c r="E136" s="199"/>
      <c r="F136" s="199"/>
      <c r="G136" s="199"/>
      <c r="H136" s="199"/>
      <c r="I136" s="201" t="s">
        <v>138</v>
      </c>
      <c r="J136" s="202"/>
      <c r="K136" s="203"/>
      <c r="L136" s="454" t="s">
        <v>137</v>
      </c>
      <c r="M136" s="213"/>
      <c r="N136" s="41">
        <f>SUM(N19:N135)</f>
        <v>0</v>
      </c>
      <c r="O136" s="41">
        <f>SUM(O19:O135)</f>
        <v>0</v>
      </c>
      <c r="P136" s="42">
        <f>SUM(P19:P135)</f>
        <v>0</v>
      </c>
      <c r="Q136" s="43" t="s">
        <v>137</v>
      </c>
      <c r="R136" s="41">
        <f>SUM(R19:R135)</f>
        <v>0</v>
      </c>
      <c r="S136" s="41">
        <f>SUM(S19:S135)</f>
        <v>0</v>
      </c>
      <c r="T136" s="42">
        <f>SUM(T19:T135)</f>
        <v>0</v>
      </c>
      <c r="U136" s="108" t="s">
        <v>137</v>
      </c>
      <c r="V136" s="107"/>
      <c r="W136" s="107"/>
      <c r="X136" s="107"/>
    </row>
    <row r="137" spans="1:10" ht="15.75" thickBot="1">
      <c r="A137" s="35"/>
      <c r="B137" s="200"/>
      <c r="C137" s="200"/>
      <c r="D137" s="200"/>
      <c r="E137" s="200"/>
      <c r="F137" s="200"/>
      <c r="G137" s="200"/>
      <c r="H137" s="200"/>
      <c r="I137" s="38"/>
      <c r="J137" s="39"/>
    </row>
    <row r="138" spans="2:20" ht="15.75" customHeight="1">
      <c r="B138" s="200"/>
      <c r="C138" s="200"/>
      <c r="D138" s="200"/>
      <c r="E138" s="200"/>
      <c r="F138" s="200"/>
      <c r="G138" s="200"/>
      <c r="H138" s="200"/>
      <c r="I138" s="39"/>
      <c r="J138" s="173" t="s">
        <v>29</v>
      </c>
      <c r="K138" s="174"/>
      <c r="L138" s="175"/>
      <c r="N138" s="173" t="s">
        <v>30</v>
      </c>
      <c r="O138" s="174"/>
      <c r="P138" s="175"/>
      <c r="R138" s="179" t="s">
        <v>108</v>
      </c>
      <c r="S138" s="180"/>
      <c r="T138" s="181"/>
    </row>
    <row r="139" spans="2:20" ht="15" customHeight="1">
      <c r="B139" s="185" t="s">
        <v>141</v>
      </c>
      <c r="C139" s="185"/>
      <c r="D139" s="185"/>
      <c r="E139" s="185"/>
      <c r="F139" s="185"/>
      <c r="G139" s="185"/>
      <c r="H139" s="185"/>
      <c r="I139" s="18"/>
      <c r="J139" s="176"/>
      <c r="K139" s="177"/>
      <c r="L139" s="178"/>
      <c r="N139" s="176"/>
      <c r="O139" s="177"/>
      <c r="P139" s="178"/>
      <c r="R139" s="182"/>
      <c r="S139" s="183"/>
      <c r="T139" s="184"/>
    </row>
    <row r="140" spans="2:20" ht="15">
      <c r="B140" s="185"/>
      <c r="C140" s="185"/>
      <c r="D140" s="185"/>
      <c r="E140" s="185"/>
      <c r="F140" s="185"/>
      <c r="G140" s="185"/>
      <c r="H140" s="185"/>
      <c r="I140" s="18"/>
      <c r="J140" s="5" t="s">
        <v>2</v>
      </c>
      <c r="K140" s="6" t="s">
        <v>4</v>
      </c>
      <c r="L140" s="7" t="s">
        <v>3</v>
      </c>
      <c r="N140" s="5" t="s">
        <v>2</v>
      </c>
      <c r="O140" s="6" t="s">
        <v>4</v>
      </c>
      <c r="P140" s="7" t="s">
        <v>3</v>
      </c>
      <c r="R140" s="5" t="s">
        <v>2</v>
      </c>
      <c r="S140" s="6" t="s">
        <v>4</v>
      </c>
      <c r="T140" s="7" t="s">
        <v>3</v>
      </c>
    </row>
    <row r="141" spans="2:20" ht="15">
      <c r="B141" s="185"/>
      <c r="C141" s="185"/>
      <c r="D141" s="185"/>
      <c r="E141" s="185"/>
      <c r="F141" s="185"/>
      <c r="G141" s="185"/>
      <c r="H141" s="185"/>
      <c r="I141" s="18"/>
      <c r="J141" s="81"/>
      <c r="K141" s="82"/>
      <c r="L141" s="83"/>
      <c r="N141" s="26">
        <f>J141-N136</f>
        <v>0</v>
      </c>
      <c r="O141" s="27">
        <f>J141-O136</f>
        <v>0</v>
      </c>
      <c r="P141" s="28">
        <f>L141-P136</f>
        <v>0</v>
      </c>
      <c r="R141" s="44">
        <f>N141-R136</f>
        <v>0</v>
      </c>
      <c r="S141" s="45">
        <f>O141-S136</f>
        <v>0</v>
      </c>
      <c r="T141" s="46">
        <f>P141-T136</f>
        <v>0</v>
      </c>
    </row>
    <row r="142" spans="2:20" ht="15" customHeight="1">
      <c r="B142" s="185"/>
      <c r="C142" s="185"/>
      <c r="D142" s="185"/>
      <c r="E142" s="185"/>
      <c r="F142" s="185"/>
      <c r="G142" s="185"/>
      <c r="H142" s="185"/>
      <c r="I142" s="18"/>
      <c r="J142" s="186" t="s">
        <v>32</v>
      </c>
      <c r="K142" s="187"/>
      <c r="L142" s="188"/>
      <c r="N142" s="186" t="s">
        <v>33</v>
      </c>
      <c r="O142" s="187"/>
      <c r="P142" s="188"/>
      <c r="R142" s="186" t="s">
        <v>133</v>
      </c>
      <c r="S142" s="187"/>
      <c r="T142" s="188"/>
    </row>
    <row r="143" spans="2:20" ht="15" customHeight="1">
      <c r="B143" s="185"/>
      <c r="C143" s="185"/>
      <c r="D143" s="185"/>
      <c r="E143" s="185"/>
      <c r="F143" s="185"/>
      <c r="G143" s="185"/>
      <c r="H143" s="185"/>
      <c r="I143" s="18"/>
      <c r="J143" s="189"/>
      <c r="K143" s="190"/>
      <c r="L143" s="191"/>
      <c r="N143" s="189"/>
      <c r="O143" s="190"/>
      <c r="P143" s="191"/>
      <c r="R143" s="189"/>
      <c r="S143" s="190"/>
      <c r="T143" s="191"/>
    </row>
    <row r="144" spans="2:20" ht="15" customHeight="1" thickBot="1">
      <c r="B144" s="185"/>
      <c r="C144" s="185"/>
      <c r="D144" s="185"/>
      <c r="E144" s="185"/>
      <c r="F144" s="185"/>
      <c r="G144" s="185"/>
      <c r="H144" s="185"/>
      <c r="J144" s="189"/>
      <c r="K144" s="190"/>
      <c r="L144" s="191"/>
      <c r="N144" s="189"/>
      <c r="O144" s="190"/>
      <c r="P144" s="191"/>
      <c r="R144" s="192"/>
      <c r="S144" s="193"/>
      <c r="T144" s="194"/>
    </row>
    <row r="145" spans="2:20" ht="15" customHeight="1">
      <c r="B145" s="185" t="s">
        <v>105</v>
      </c>
      <c r="C145" s="185"/>
      <c r="D145" s="185"/>
      <c r="E145" s="185"/>
      <c r="F145" s="185"/>
      <c r="G145" s="185"/>
      <c r="H145" s="185"/>
      <c r="I145" s="18"/>
      <c r="J145" s="189"/>
      <c r="K145" s="190"/>
      <c r="L145" s="191"/>
      <c r="N145" s="189"/>
      <c r="O145" s="190"/>
      <c r="P145" s="191"/>
      <c r="R145" s="195" t="s">
        <v>134</v>
      </c>
      <c r="S145" s="197" t="s">
        <v>136</v>
      </c>
      <c r="T145" s="204" t="s">
        <v>135</v>
      </c>
    </row>
    <row r="146" spans="2:20" ht="15.75" customHeight="1" thickBot="1">
      <c r="B146" s="185"/>
      <c r="C146" s="185"/>
      <c r="D146" s="185"/>
      <c r="E146" s="185"/>
      <c r="F146" s="185"/>
      <c r="G146" s="185"/>
      <c r="H146" s="185"/>
      <c r="I146" s="18"/>
      <c r="J146" s="192"/>
      <c r="K146" s="193"/>
      <c r="L146" s="194"/>
      <c r="N146" s="192"/>
      <c r="O146" s="193"/>
      <c r="P146" s="194"/>
      <c r="R146" s="196"/>
      <c r="S146" s="198"/>
      <c r="T146" s="205"/>
    </row>
    <row r="147" spans="2:8" ht="15.75" customHeight="1" thickBot="1">
      <c r="B147" s="200" t="s">
        <v>111</v>
      </c>
      <c r="C147" s="200"/>
      <c r="D147" s="200"/>
      <c r="E147" s="200"/>
      <c r="F147" s="200"/>
      <c r="G147" s="200"/>
      <c r="H147" s="200"/>
    </row>
    <row r="148" spans="2:20" ht="15.75" customHeight="1" thickBot="1">
      <c r="B148" s="200"/>
      <c r="C148" s="200"/>
      <c r="D148" s="200"/>
      <c r="E148" s="200"/>
      <c r="F148" s="200"/>
      <c r="G148" s="200"/>
      <c r="H148" s="200"/>
      <c r="R148" s="173" t="s">
        <v>31</v>
      </c>
      <c r="S148" s="174"/>
      <c r="T148" s="175"/>
    </row>
    <row r="149" spans="2:21" ht="15">
      <c r="B149" s="200"/>
      <c r="C149" s="200"/>
      <c r="D149" s="200"/>
      <c r="E149" s="200"/>
      <c r="F149" s="200"/>
      <c r="G149" s="200"/>
      <c r="H149" s="200"/>
      <c r="J149" s="209" t="s">
        <v>109</v>
      </c>
      <c r="K149" s="210"/>
      <c r="L149" s="211"/>
      <c r="R149" s="206"/>
      <c r="S149" s="207"/>
      <c r="T149" s="208"/>
      <c r="U149" s="17"/>
    </row>
    <row r="150" spans="2:20" ht="15.75" customHeight="1">
      <c r="B150" s="200"/>
      <c r="C150" s="200"/>
      <c r="D150" s="200"/>
      <c r="E150" s="200"/>
      <c r="F150" s="200"/>
      <c r="G150" s="200"/>
      <c r="H150" s="200"/>
      <c r="I150" s="18"/>
      <c r="J150" s="19" t="s">
        <v>2</v>
      </c>
      <c r="K150" s="20" t="s">
        <v>4</v>
      </c>
      <c r="L150" s="21" t="s">
        <v>3</v>
      </c>
      <c r="R150" s="5" t="s">
        <v>2</v>
      </c>
      <c r="S150" s="6" t="s">
        <v>4</v>
      </c>
      <c r="T150" s="7" t="s">
        <v>3</v>
      </c>
    </row>
    <row r="151" spans="9:20" ht="15.75" customHeight="1">
      <c r="I151" s="18"/>
      <c r="J151" s="23">
        <f>U8</f>
        <v>0</v>
      </c>
      <c r="K151" s="24">
        <f>U9</f>
        <v>0</v>
      </c>
      <c r="L151" s="25">
        <f>U10</f>
        <v>0</v>
      </c>
      <c r="R151" s="29">
        <f>J141*(1-J151)</f>
        <v>0</v>
      </c>
      <c r="S151" s="30">
        <f>K141*(1-K151)</f>
        <v>0</v>
      </c>
      <c r="T151" s="31">
        <f>L141*(1-L151)</f>
        <v>0</v>
      </c>
    </row>
    <row r="152" spans="9:20" ht="15.75" customHeight="1" thickBot="1">
      <c r="I152" s="18"/>
      <c r="J152" s="158" t="s">
        <v>110</v>
      </c>
      <c r="K152" s="159"/>
      <c r="L152" s="160"/>
      <c r="R152" s="161" t="s">
        <v>34</v>
      </c>
      <c r="S152" s="162"/>
      <c r="T152" s="163"/>
    </row>
    <row r="153" spans="9:20" ht="15.75" customHeight="1">
      <c r="I153" s="36"/>
      <c r="R153" s="164"/>
      <c r="S153" s="165"/>
      <c r="T153" s="166"/>
    </row>
    <row r="154" spans="2:20" ht="15.75" customHeight="1">
      <c r="B154" s="98"/>
      <c r="C154" s="99"/>
      <c r="D154" s="99"/>
      <c r="E154" s="99"/>
      <c r="F154" s="99"/>
      <c r="G154" s="97"/>
      <c r="H154" s="36"/>
      <c r="I154" s="36"/>
      <c r="R154" s="164"/>
      <c r="S154" s="165"/>
      <c r="T154" s="166"/>
    </row>
    <row r="155" spans="2:20" ht="15">
      <c r="B155" s="98"/>
      <c r="C155" s="98"/>
      <c r="D155" s="98"/>
      <c r="E155" s="98"/>
      <c r="F155" s="98"/>
      <c r="G155" s="98"/>
      <c r="R155" s="164"/>
      <c r="S155" s="165"/>
      <c r="T155" s="166"/>
    </row>
    <row r="156" spans="18:20" ht="15.75" thickBot="1">
      <c r="R156" s="167"/>
      <c r="S156" s="168"/>
      <c r="T156" s="169"/>
    </row>
    <row r="158" ht="15.75" thickBot="1"/>
    <row r="159" spans="2:20" ht="15">
      <c r="B159" s="442" t="s">
        <v>39</v>
      </c>
      <c r="C159" s="443"/>
      <c r="D159" s="443"/>
      <c r="E159" s="443"/>
      <c r="F159" s="443"/>
      <c r="G159" s="443"/>
      <c r="H159" s="443"/>
      <c r="I159" s="443"/>
      <c r="J159" s="443"/>
      <c r="K159" s="443"/>
      <c r="L159" s="443"/>
      <c r="M159" s="443"/>
      <c r="N159" s="443"/>
      <c r="O159" s="443"/>
      <c r="P159" s="443"/>
      <c r="Q159" s="443"/>
      <c r="R159" s="443"/>
      <c r="S159" s="443"/>
      <c r="T159" s="444"/>
    </row>
    <row r="160" spans="2:20" ht="15">
      <c r="B160" s="445" t="s">
        <v>129</v>
      </c>
      <c r="C160" s="446"/>
      <c r="D160" s="446"/>
      <c r="E160" s="446"/>
      <c r="F160" s="446"/>
      <c r="G160" s="446"/>
      <c r="H160" s="446"/>
      <c r="I160" s="446"/>
      <c r="J160" s="446"/>
      <c r="K160" s="446"/>
      <c r="L160" s="446"/>
      <c r="M160" s="446"/>
      <c r="N160" s="446"/>
      <c r="O160" s="446"/>
      <c r="P160" s="446"/>
      <c r="Q160" s="446"/>
      <c r="R160" s="446"/>
      <c r="S160" s="446"/>
      <c r="T160" s="447"/>
    </row>
    <row r="161" spans="2:20" ht="15">
      <c r="B161" s="448"/>
      <c r="C161" s="449"/>
      <c r="D161" s="449"/>
      <c r="E161" s="449"/>
      <c r="F161" s="449"/>
      <c r="G161" s="449"/>
      <c r="H161" s="449"/>
      <c r="I161" s="449"/>
      <c r="J161" s="449"/>
      <c r="K161" s="449"/>
      <c r="L161" s="449"/>
      <c r="M161" s="449"/>
      <c r="N161" s="449"/>
      <c r="O161" s="449"/>
      <c r="P161" s="449"/>
      <c r="Q161" s="449"/>
      <c r="R161" s="449"/>
      <c r="S161" s="449"/>
      <c r="T161" s="450"/>
    </row>
    <row r="162" spans="2:20" ht="15.75" thickBot="1">
      <c r="B162" s="451"/>
      <c r="C162" s="452"/>
      <c r="D162" s="452"/>
      <c r="E162" s="452"/>
      <c r="F162" s="452"/>
      <c r="G162" s="452"/>
      <c r="H162" s="452"/>
      <c r="I162" s="452"/>
      <c r="J162" s="452"/>
      <c r="K162" s="452"/>
      <c r="L162" s="452"/>
      <c r="M162" s="452"/>
      <c r="N162" s="452"/>
      <c r="O162" s="452"/>
      <c r="P162" s="452"/>
      <c r="Q162" s="452"/>
      <c r="R162" s="452"/>
      <c r="S162" s="452"/>
      <c r="T162" s="453"/>
    </row>
  </sheetData>
  <sheetProtection/>
  <mergeCells count="623">
    <mergeCell ref="C89:C90"/>
    <mergeCell ref="D89:F90"/>
    <mergeCell ref="G89:H90"/>
    <mergeCell ref="I89:K89"/>
    <mergeCell ref="N89:N90"/>
    <mergeCell ref="O89:O90"/>
    <mergeCell ref="P89:P90"/>
    <mergeCell ref="R89:R90"/>
    <mergeCell ref="S89:S90"/>
    <mergeCell ref="I90:K90"/>
    <mergeCell ref="T57:T58"/>
    <mergeCell ref="I58:K58"/>
    <mergeCell ref="D59:F60"/>
    <mergeCell ref="G59:H60"/>
    <mergeCell ref="I59:K59"/>
    <mergeCell ref="N59:N60"/>
    <mergeCell ref="O59:O60"/>
    <mergeCell ref="P59:P60"/>
    <mergeCell ref="R59:R60"/>
    <mergeCell ref="S59:S60"/>
    <mergeCell ref="T59:T60"/>
    <mergeCell ref="I60:K60"/>
    <mergeCell ref="T53:T54"/>
    <mergeCell ref="I54:K54"/>
    <mergeCell ref="D55:F56"/>
    <mergeCell ref="G55:H56"/>
    <mergeCell ref="I55:K55"/>
    <mergeCell ref="N55:N56"/>
    <mergeCell ref="O55:O56"/>
    <mergeCell ref="P55:P56"/>
    <mergeCell ref="R55:R56"/>
    <mergeCell ref="S55:S56"/>
    <mergeCell ref="T55:T56"/>
    <mergeCell ref="I56:K56"/>
    <mergeCell ref="B19:B60"/>
    <mergeCell ref="C25:C30"/>
    <mergeCell ref="P27:P28"/>
    <mergeCell ref="R27:R28"/>
    <mergeCell ref="C31:C52"/>
    <mergeCell ref="D31:F32"/>
    <mergeCell ref="D33:F34"/>
    <mergeCell ref="D35:F36"/>
    <mergeCell ref="D37:F38"/>
    <mergeCell ref="D39:F40"/>
    <mergeCell ref="D87:F88"/>
    <mergeCell ref="G87:H88"/>
    <mergeCell ref="I87:K87"/>
    <mergeCell ref="N87:N88"/>
    <mergeCell ref="O87:O88"/>
    <mergeCell ref="P87:P88"/>
    <mergeCell ref="R87:R88"/>
    <mergeCell ref="S87:S88"/>
    <mergeCell ref="T87:T88"/>
    <mergeCell ref="I88:K88"/>
    <mergeCell ref="D85:F86"/>
    <mergeCell ref="G85:H86"/>
    <mergeCell ref="I85:K85"/>
    <mergeCell ref="N85:N86"/>
    <mergeCell ref="O85:O86"/>
    <mergeCell ref="P85:P86"/>
    <mergeCell ref="R85:R86"/>
    <mergeCell ref="S85:S86"/>
    <mergeCell ref="T85:T86"/>
    <mergeCell ref="I86:K86"/>
    <mergeCell ref="D83:F84"/>
    <mergeCell ref="G83:H84"/>
    <mergeCell ref="I83:K83"/>
    <mergeCell ref="N83:N84"/>
    <mergeCell ref="O83:O84"/>
    <mergeCell ref="P83:P84"/>
    <mergeCell ref="R83:R84"/>
    <mergeCell ref="S83:S84"/>
    <mergeCell ref="T83:T84"/>
    <mergeCell ref="I84:K84"/>
    <mergeCell ref="C59:C60"/>
    <mergeCell ref="S63:S64"/>
    <mergeCell ref="S67:S68"/>
    <mergeCell ref="S71:S72"/>
    <mergeCell ref="S75:S76"/>
    <mergeCell ref="G65:H66"/>
    <mergeCell ref="G67:H68"/>
    <mergeCell ref="D81:F82"/>
    <mergeCell ref="G81:H82"/>
    <mergeCell ref="I81:K81"/>
    <mergeCell ref="N81:N82"/>
    <mergeCell ref="O81:O82"/>
    <mergeCell ref="P81:P82"/>
    <mergeCell ref="R81:R82"/>
    <mergeCell ref="S81:S82"/>
    <mergeCell ref="I82:K82"/>
    <mergeCell ref="S53:S54"/>
    <mergeCell ref="C57:C58"/>
    <mergeCell ref="D57:F58"/>
    <mergeCell ref="G57:H58"/>
    <mergeCell ref="I57:K57"/>
    <mergeCell ref="N57:N58"/>
    <mergeCell ref="O57:O58"/>
    <mergeCell ref="P57:P58"/>
    <mergeCell ref="R57:R58"/>
    <mergeCell ref="S57:S58"/>
    <mergeCell ref="C53:C56"/>
    <mergeCell ref="D53:F54"/>
    <mergeCell ref="G53:H54"/>
    <mergeCell ref="I53:K53"/>
    <mergeCell ref="N53:N54"/>
    <mergeCell ref="O53:O54"/>
    <mergeCell ref="P53:P54"/>
    <mergeCell ref="R53:R54"/>
    <mergeCell ref="S27:S28"/>
    <mergeCell ref="T27:T28"/>
    <mergeCell ref="N29:N30"/>
    <mergeCell ref="O29:O30"/>
    <mergeCell ref="P29:P30"/>
    <mergeCell ref="R29:R30"/>
    <mergeCell ref="S29:S30"/>
    <mergeCell ref="T29:T30"/>
    <mergeCell ref="D25:F26"/>
    <mergeCell ref="G25:H26"/>
    <mergeCell ref="I25:K25"/>
    <mergeCell ref="I26:K26"/>
    <mergeCell ref="D27:F28"/>
    <mergeCell ref="G27:H28"/>
    <mergeCell ref="I27:K27"/>
    <mergeCell ref="I28:K28"/>
    <mergeCell ref="D29:F30"/>
    <mergeCell ref="G29:H30"/>
    <mergeCell ref="I29:K29"/>
    <mergeCell ref="I30:K30"/>
    <mergeCell ref="N27:N28"/>
    <mergeCell ref="O27:O28"/>
    <mergeCell ref="R8:T8"/>
    <mergeCell ref="Q2:U2"/>
    <mergeCell ref="Q3:U3"/>
    <mergeCell ref="Q4:U4"/>
    <mergeCell ref="R6:U7"/>
    <mergeCell ref="N2:P2"/>
    <mergeCell ref="N3:P3"/>
    <mergeCell ref="D4:M4"/>
    <mergeCell ref="N4:P4"/>
    <mergeCell ref="B6:G6"/>
    <mergeCell ref="I6:P6"/>
    <mergeCell ref="B7:C9"/>
    <mergeCell ref="D7:E8"/>
    <mergeCell ref="F7:G8"/>
    <mergeCell ref="I7:N7"/>
    <mergeCell ref="O7:P8"/>
    <mergeCell ref="I8:N8"/>
    <mergeCell ref="U14:U15"/>
    <mergeCell ref="R11:U12"/>
    <mergeCell ref="B10:C10"/>
    <mergeCell ref="D10:E10"/>
    <mergeCell ref="F10:G10"/>
    <mergeCell ref="I10:N10"/>
    <mergeCell ref="R10:T10"/>
    <mergeCell ref="D9:E9"/>
    <mergeCell ref="F9:G9"/>
    <mergeCell ref="I9:N9"/>
    <mergeCell ref="O9:P10"/>
    <mergeCell ref="R9:T9"/>
    <mergeCell ref="O12:P12"/>
    <mergeCell ref="I14:K14"/>
    <mergeCell ref="Q14:S14"/>
    <mergeCell ref="B11:C11"/>
    <mergeCell ref="D11:E11"/>
    <mergeCell ref="F11:G11"/>
    <mergeCell ref="I11:N11"/>
    <mergeCell ref="O11:P11"/>
    <mergeCell ref="B12:C12"/>
    <mergeCell ref="D12:E12"/>
    <mergeCell ref="F12:G12"/>
    <mergeCell ref="I12:N12"/>
    <mergeCell ref="M14:O14"/>
    <mergeCell ref="D18:F18"/>
    <mergeCell ref="G18:H18"/>
    <mergeCell ref="I18:K18"/>
    <mergeCell ref="M15:P15"/>
    <mergeCell ref="Q15:T15"/>
    <mergeCell ref="L16:L18"/>
    <mergeCell ref="M16:M18"/>
    <mergeCell ref="N16:P16"/>
    <mergeCell ref="Q16:Q18"/>
    <mergeCell ref="R16:T16"/>
    <mergeCell ref="N132:N133"/>
    <mergeCell ref="O132:O133"/>
    <mergeCell ref="U16:U18"/>
    <mergeCell ref="D128:F129"/>
    <mergeCell ref="G128:H129"/>
    <mergeCell ref="I128:K129"/>
    <mergeCell ref="N128:N129"/>
    <mergeCell ref="O128:O129"/>
    <mergeCell ref="P128:P129"/>
    <mergeCell ref="R128:R129"/>
    <mergeCell ref="N116:N117"/>
    <mergeCell ref="O116:O117"/>
    <mergeCell ref="P116:P117"/>
    <mergeCell ref="R116:R117"/>
    <mergeCell ref="S116:S117"/>
    <mergeCell ref="T116:T117"/>
    <mergeCell ref="D116:F117"/>
    <mergeCell ref="G116:H117"/>
    <mergeCell ref="I116:K117"/>
    <mergeCell ref="S128:S129"/>
    <mergeCell ref="T128:T129"/>
    <mergeCell ref="N122:N123"/>
    <mergeCell ref="O122:O123"/>
    <mergeCell ref="P122:P123"/>
    <mergeCell ref="P132:P133"/>
    <mergeCell ref="R132:R133"/>
    <mergeCell ref="S132:S133"/>
    <mergeCell ref="T132:T133"/>
    <mergeCell ref="P130:P131"/>
    <mergeCell ref="R130:R131"/>
    <mergeCell ref="S130:S131"/>
    <mergeCell ref="T130:T131"/>
    <mergeCell ref="D134:F135"/>
    <mergeCell ref="G134:H135"/>
    <mergeCell ref="I134:K135"/>
    <mergeCell ref="N134:N135"/>
    <mergeCell ref="O134:O135"/>
    <mergeCell ref="P134:P135"/>
    <mergeCell ref="R134:R135"/>
    <mergeCell ref="S134:S135"/>
    <mergeCell ref="T134:T135"/>
    <mergeCell ref="D130:F131"/>
    <mergeCell ref="G130:H131"/>
    <mergeCell ref="I130:K131"/>
    <mergeCell ref="N130:N131"/>
    <mergeCell ref="O130:O131"/>
    <mergeCell ref="D132:F133"/>
    <mergeCell ref="G132:H133"/>
    <mergeCell ref="C115:C135"/>
    <mergeCell ref="D115:F115"/>
    <mergeCell ref="G115:H115"/>
    <mergeCell ref="I115:K115"/>
    <mergeCell ref="D122:F123"/>
    <mergeCell ref="G122:H123"/>
    <mergeCell ref="I122:K123"/>
    <mergeCell ref="D120:F121"/>
    <mergeCell ref="G120:H121"/>
    <mergeCell ref="I120:K121"/>
    <mergeCell ref="I132:K133"/>
    <mergeCell ref="T145:T146"/>
    <mergeCell ref="B147:H150"/>
    <mergeCell ref="R148:T149"/>
    <mergeCell ref="J149:L149"/>
    <mergeCell ref="J152:L152"/>
    <mergeCell ref="R152:T156"/>
    <mergeCell ref="B159:T159"/>
    <mergeCell ref="B160:T162"/>
    <mergeCell ref="N138:P139"/>
    <mergeCell ref="R138:T139"/>
    <mergeCell ref="B139:H144"/>
    <mergeCell ref="J142:L146"/>
    <mergeCell ref="N142:P146"/>
    <mergeCell ref="R142:T144"/>
    <mergeCell ref="B145:H146"/>
    <mergeCell ref="R145:R146"/>
    <mergeCell ref="S145:S146"/>
    <mergeCell ref="B136:H138"/>
    <mergeCell ref="I136:K136"/>
    <mergeCell ref="L136:M136"/>
    <mergeCell ref="J138:L139"/>
    <mergeCell ref="B61:B100"/>
    <mergeCell ref="D41:F42"/>
    <mergeCell ref="D43:F44"/>
    <mergeCell ref="D45:F46"/>
    <mergeCell ref="D47:F48"/>
    <mergeCell ref="D49:F50"/>
    <mergeCell ref="D51:F52"/>
    <mergeCell ref="C19:C24"/>
    <mergeCell ref="D19:F20"/>
    <mergeCell ref="D21:F22"/>
    <mergeCell ref="D23:F24"/>
    <mergeCell ref="C61:C72"/>
    <mergeCell ref="D61:F62"/>
    <mergeCell ref="D63:F64"/>
    <mergeCell ref="D65:F66"/>
    <mergeCell ref="D67:F68"/>
    <mergeCell ref="D69:F70"/>
    <mergeCell ref="D71:F72"/>
    <mergeCell ref="C73:C80"/>
    <mergeCell ref="D73:F74"/>
    <mergeCell ref="D75:F76"/>
    <mergeCell ref="D77:F78"/>
    <mergeCell ref="D79:F80"/>
    <mergeCell ref="C81:C88"/>
    <mergeCell ref="D113:F113"/>
    <mergeCell ref="D114:F114"/>
    <mergeCell ref="D99:F100"/>
    <mergeCell ref="C101:C114"/>
    <mergeCell ref="D101:F101"/>
    <mergeCell ref="D102:F102"/>
    <mergeCell ref="D103:F103"/>
    <mergeCell ref="D104:F104"/>
    <mergeCell ref="D105:F105"/>
    <mergeCell ref="D106:F106"/>
    <mergeCell ref="D107:F107"/>
    <mergeCell ref="C91:C100"/>
    <mergeCell ref="D91:F92"/>
    <mergeCell ref="D93:F94"/>
    <mergeCell ref="D95:F96"/>
    <mergeCell ref="D97:F98"/>
    <mergeCell ref="D108:F108"/>
    <mergeCell ref="D109:F110"/>
    <mergeCell ref="D111:F111"/>
    <mergeCell ref="D112:F112"/>
    <mergeCell ref="S21:S22"/>
    <mergeCell ref="T21:T22"/>
    <mergeCell ref="I22:K22"/>
    <mergeCell ref="T19:T20"/>
    <mergeCell ref="I20:K20"/>
    <mergeCell ref="I21:K21"/>
    <mergeCell ref="N21:N22"/>
    <mergeCell ref="O21:O22"/>
    <mergeCell ref="P21:P22"/>
    <mergeCell ref="R21:R22"/>
    <mergeCell ref="I19:K19"/>
    <mergeCell ref="N19:N20"/>
    <mergeCell ref="O19:O20"/>
    <mergeCell ref="P19:P20"/>
    <mergeCell ref="R19:R20"/>
    <mergeCell ref="S19:S20"/>
    <mergeCell ref="T23:T24"/>
    <mergeCell ref="I24:K24"/>
    <mergeCell ref="I23:K23"/>
    <mergeCell ref="N23:N24"/>
    <mergeCell ref="O23:O24"/>
    <mergeCell ref="P23:P24"/>
    <mergeCell ref="R23:R24"/>
    <mergeCell ref="S23:S24"/>
    <mergeCell ref="N25:N26"/>
    <mergeCell ref="O25:O26"/>
    <mergeCell ref="P25:P26"/>
    <mergeCell ref="R25:R26"/>
    <mergeCell ref="S25:S26"/>
    <mergeCell ref="T25:T26"/>
    <mergeCell ref="S31:S32"/>
    <mergeCell ref="T31:T32"/>
    <mergeCell ref="I32:K32"/>
    <mergeCell ref="I31:K31"/>
    <mergeCell ref="N31:N32"/>
    <mergeCell ref="O31:O32"/>
    <mergeCell ref="P31:P32"/>
    <mergeCell ref="R31:R32"/>
    <mergeCell ref="S35:S36"/>
    <mergeCell ref="T35:T36"/>
    <mergeCell ref="I36:K36"/>
    <mergeCell ref="T33:T34"/>
    <mergeCell ref="I34:K34"/>
    <mergeCell ref="I35:K35"/>
    <mergeCell ref="N35:N36"/>
    <mergeCell ref="O35:O36"/>
    <mergeCell ref="P35:P36"/>
    <mergeCell ref="R35:R36"/>
    <mergeCell ref="I33:K33"/>
    <mergeCell ref="N33:N34"/>
    <mergeCell ref="O33:O34"/>
    <mergeCell ref="P33:P34"/>
    <mergeCell ref="R33:R34"/>
    <mergeCell ref="S33:S34"/>
    <mergeCell ref="S39:S40"/>
    <mergeCell ref="T39:T40"/>
    <mergeCell ref="I40:K40"/>
    <mergeCell ref="T37:T38"/>
    <mergeCell ref="I38:K38"/>
    <mergeCell ref="I39:K39"/>
    <mergeCell ref="N39:N40"/>
    <mergeCell ref="O39:O40"/>
    <mergeCell ref="P39:P40"/>
    <mergeCell ref="R39:R40"/>
    <mergeCell ref="I37:K37"/>
    <mergeCell ref="N37:N38"/>
    <mergeCell ref="O37:O38"/>
    <mergeCell ref="P37:P38"/>
    <mergeCell ref="R37:R38"/>
    <mergeCell ref="S37:S38"/>
    <mergeCell ref="S43:S44"/>
    <mergeCell ref="T43:T44"/>
    <mergeCell ref="I44:K44"/>
    <mergeCell ref="T41:T42"/>
    <mergeCell ref="I42:K42"/>
    <mergeCell ref="I43:K43"/>
    <mergeCell ref="N43:N44"/>
    <mergeCell ref="O43:O44"/>
    <mergeCell ref="P43:P44"/>
    <mergeCell ref="R43:R44"/>
    <mergeCell ref="I41:K41"/>
    <mergeCell ref="N41:N42"/>
    <mergeCell ref="O41:O42"/>
    <mergeCell ref="P41:P42"/>
    <mergeCell ref="R41:R42"/>
    <mergeCell ref="S41:S42"/>
    <mergeCell ref="S47:S48"/>
    <mergeCell ref="T47:T48"/>
    <mergeCell ref="I48:K48"/>
    <mergeCell ref="T45:T46"/>
    <mergeCell ref="I46:K46"/>
    <mergeCell ref="I47:K47"/>
    <mergeCell ref="N47:N48"/>
    <mergeCell ref="O47:O48"/>
    <mergeCell ref="P47:P48"/>
    <mergeCell ref="R47:R48"/>
    <mergeCell ref="I45:K45"/>
    <mergeCell ref="N45:N46"/>
    <mergeCell ref="O45:O46"/>
    <mergeCell ref="P45:P46"/>
    <mergeCell ref="R45:R46"/>
    <mergeCell ref="S45:S46"/>
    <mergeCell ref="S51:S52"/>
    <mergeCell ref="T51:T52"/>
    <mergeCell ref="I52:K52"/>
    <mergeCell ref="T49:T50"/>
    <mergeCell ref="I50:K50"/>
    <mergeCell ref="I51:K51"/>
    <mergeCell ref="N51:N52"/>
    <mergeCell ref="O51:O52"/>
    <mergeCell ref="P51:P52"/>
    <mergeCell ref="R51:R52"/>
    <mergeCell ref="I49:K49"/>
    <mergeCell ref="N49:N50"/>
    <mergeCell ref="O49:O50"/>
    <mergeCell ref="P49:P50"/>
    <mergeCell ref="R49:R50"/>
    <mergeCell ref="S49:S50"/>
    <mergeCell ref="T63:T64"/>
    <mergeCell ref="I64:K64"/>
    <mergeCell ref="T61:T62"/>
    <mergeCell ref="I62:K62"/>
    <mergeCell ref="I63:K63"/>
    <mergeCell ref="N63:N64"/>
    <mergeCell ref="O63:O64"/>
    <mergeCell ref="P63:P64"/>
    <mergeCell ref="R63:R64"/>
    <mergeCell ref="I61:K61"/>
    <mergeCell ref="N61:N62"/>
    <mergeCell ref="O61:O62"/>
    <mergeCell ref="P61:P62"/>
    <mergeCell ref="R61:R62"/>
    <mergeCell ref="S61:S62"/>
    <mergeCell ref="T67:T68"/>
    <mergeCell ref="I68:K68"/>
    <mergeCell ref="T65:T66"/>
    <mergeCell ref="I66:K66"/>
    <mergeCell ref="I67:K67"/>
    <mergeCell ref="N67:N68"/>
    <mergeCell ref="O67:O68"/>
    <mergeCell ref="P67:P68"/>
    <mergeCell ref="R67:R68"/>
    <mergeCell ref="I65:K65"/>
    <mergeCell ref="N65:N66"/>
    <mergeCell ref="O65:O66"/>
    <mergeCell ref="P65:P66"/>
    <mergeCell ref="R65:R66"/>
    <mergeCell ref="S65:S66"/>
    <mergeCell ref="T71:T72"/>
    <mergeCell ref="I72:K72"/>
    <mergeCell ref="T69:T70"/>
    <mergeCell ref="I70:K70"/>
    <mergeCell ref="I71:K71"/>
    <mergeCell ref="N71:N72"/>
    <mergeCell ref="O71:O72"/>
    <mergeCell ref="P71:P72"/>
    <mergeCell ref="R71:R72"/>
    <mergeCell ref="I69:K69"/>
    <mergeCell ref="N69:N70"/>
    <mergeCell ref="O69:O70"/>
    <mergeCell ref="P69:P70"/>
    <mergeCell ref="R69:R70"/>
    <mergeCell ref="S69:S70"/>
    <mergeCell ref="T75:T76"/>
    <mergeCell ref="I76:K76"/>
    <mergeCell ref="T73:T74"/>
    <mergeCell ref="I74:K74"/>
    <mergeCell ref="I75:K75"/>
    <mergeCell ref="N75:N76"/>
    <mergeCell ref="O75:O76"/>
    <mergeCell ref="P75:P76"/>
    <mergeCell ref="R75:R76"/>
    <mergeCell ref="I73:K73"/>
    <mergeCell ref="N73:N74"/>
    <mergeCell ref="O73:O74"/>
    <mergeCell ref="P73:P74"/>
    <mergeCell ref="R73:R74"/>
    <mergeCell ref="S73:S74"/>
    <mergeCell ref="T77:T78"/>
    <mergeCell ref="I78:K78"/>
    <mergeCell ref="I79:K79"/>
    <mergeCell ref="N79:N80"/>
    <mergeCell ref="O79:O80"/>
    <mergeCell ref="P79:P80"/>
    <mergeCell ref="R79:R80"/>
    <mergeCell ref="I77:K77"/>
    <mergeCell ref="N77:N78"/>
    <mergeCell ref="O77:O78"/>
    <mergeCell ref="P77:P78"/>
    <mergeCell ref="R77:R78"/>
    <mergeCell ref="S77:S78"/>
    <mergeCell ref="G91:H92"/>
    <mergeCell ref="I91:K91"/>
    <mergeCell ref="I92:K92"/>
    <mergeCell ref="G93:H94"/>
    <mergeCell ref="I93:K93"/>
    <mergeCell ref="I94:K94"/>
    <mergeCell ref="S79:S80"/>
    <mergeCell ref="T79:T80"/>
    <mergeCell ref="I80:K80"/>
    <mergeCell ref="T81:T82"/>
    <mergeCell ref="T89:T90"/>
    <mergeCell ref="U91:U92"/>
    <mergeCell ref="U93:U94"/>
    <mergeCell ref="G31:H32"/>
    <mergeCell ref="G33:H34"/>
    <mergeCell ref="G35:H36"/>
    <mergeCell ref="G19:H20"/>
    <mergeCell ref="G21:H22"/>
    <mergeCell ref="G23:H24"/>
    <mergeCell ref="G49:H50"/>
    <mergeCell ref="G51:H52"/>
    <mergeCell ref="G37:H38"/>
    <mergeCell ref="G39:H40"/>
    <mergeCell ref="G41:H42"/>
    <mergeCell ref="G43:H44"/>
    <mergeCell ref="G45:H46"/>
    <mergeCell ref="G47:H48"/>
    <mergeCell ref="G69:H70"/>
    <mergeCell ref="G71:H72"/>
    <mergeCell ref="G73:H74"/>
    <mergeCell ref="G75:H76"/>
    <mergeCell ref="G77:H78"/>
    <mergeCell ref="G79:H80"/>
    <mergeCell ref="G61:H62"/>
    <mergeCell ref="G63:H64"/>
    <mergeCell ref="S95:S96"/>
    <mergeCell ref="T95:T96"/>
    <mergeCell ref="I96:K96"/>
    <mergeCell ref="G95:H96"/>
    <mergeCell ref="I95:K95"/>
    <mergeCell ref="N95:N96"/>
    <mergeCell ref="O95:O96"/>
    <mergeCell ref="P95:P96"/>
    <mergeCell ref="R95:R96"/>
    <mergeCell ref="T99:T100"/>
    <mergeCell ref="I100:K100"/>
    <mergeCell ref="G99:H100"/>
    <mergeCell ref="I99:K99"/>
    <mergeCell ref="N99:N100"/>
    <mergeCell ref="O99:O100"/>
    <mergeCell ref="P99:P100"/>
    <mergeCell ref="R99:R100"/>
    <mergeCell ref="S97:S98"/>
    <mergeCell ref="T97:T98"/>
    <mergeCell ref="I98:K98"/>
    <mergeCell ref="G97:H98"/>
    <mergeCell ref="I97:K97"/>
    <mergeCell ref="N97:N98"/>
    <mergeCell ref="O97:O98"/>
    <mergeCell ref="P97:P98"/>
    <mergeCell ref="R97:R98"/>
    <mergeCell ref="G101:H101"/>
    <mergeCell ref="I101:K101"/>
    <mergeCell ref="G102:H102"/>
    <mergeCell ref="I102:K102"/>
    <mergeCell ref="I103:K103"/>
    <mergeCell ref="I104:K104"/>
    <mergeCell ref="G104:H104"/>
    <mergeCell ref="G103:H103"/>
    <mergeCell ref="S99:S100"/>
    <mergeCell ref="G105:H105"/>
    <mergeCell ref="I105:K105"/>
    <mergeCell ref="G107:H107"/>
    <mergeCell ref="G106:H106"/>
    <mergeCell ref="G108:H108"/>
    <mergeCell ref="I106:K106"/>
    <mergeCell ref="I107:K107"/>
    <mergeCell ref="I108:K108"/>
    <mergeCell ref="I109:K109"/>
    <mergeCell ref="O118:O119"/>
    <mergeCell ref="P118:P119"/>
    <mergeCell ref="R118:R119"/>
    <mergeCell ref="S118:S119"/>
    <mergeCell ref="T118:T119"/>
    <mergeCell ref="G114:H114"/>
    <mergeCell ref="B101:B135"/>
    <mergeCell ref="D118:F119"/>
    <mergeCell ref="G118:H119"/>
    <mergeCell ref="I118:K119"/>
    <mergeCell ref="N118:N119"/>
    <mergeCell ref="D124:F125"/>
    <mergeCell ref="G124:H125"/>
    <mergeCell ref="I124:K125"/>
    <mergeCell ref="N124:N125"/>
    <mergeCell ref="G109:H110"/>
    <mergeCell ref="G111:H111"/>
    <mergeCell ref="G112:H112"/>
    <mergeCell ref="G113:H113"/>
    <mergeCell ref="I110:K110"/>
    <mergeCell ref="I111:K111"/>
    <mergeCell ref="I112:K112"/>
    <mergeCell ref="I113:K113"/>
    <mergeCell ref="I114:K114"/>
    <mergeCell ref="R122:R123"/>
    <mergeCell ref="S122:S123"/>
    <mergeCell ref="T122:T123"/>
    <mergeCell ref="T120:T121"/>
    <mergeCell ref="T126:T127"/>
    <mergeCell ref="D126:F127"/>
    <mergeCell ref="G126:H127"/>
    <mergeCell ref="I126:K127"/>
    <mergeCell ref="N126:N127"/>
    <mergeCell ref="O126:O127"/>
    <mergeCell ref="P126:P127"/>
    <mergeCell ref="R126:R127"/>
    <mergeCell ref="S126:S127"/>
    <mergeCell ref="O124:O125"/>
    <mergeCell ref="P124:P125"/>
    <mergeCell ref="R124:R125"/>
    <mergeCell ref="S124:S125"/>
    <mergeCell ref="T124:T125"/>
    <mergeCell ref="O120:O121"/>
    <mergeCell ref="P120:P121"/>
    <mergeCell ref="R120:R121"/>
    <mergeCell ref="S120:S121"/>
    <mergeCell ref="N120:N121"/>
  </mergeCells>
  <conditionalFormatting sqref="D116:T135 V116:X135">
    <cfRule type="expression" priority="51" dxfId="1">
      <formula>$G116="Annual **"</formula>
    </cfRule>
  </conditionalFormatting>
  <conditionalFormatting sqref="D128:T129 V128:X129">
    <cfRule type="expression" priority="50" dxfId="1">
      <formula>$G128="Annual *****"</formula>
    </cfRule>
  </conditionalFormatting>
  <conditionalFormatting sqref="D130:T131 V130:X131">
    <cfRule type="expression" priority="49" dxfId="1">
      <formula>$G130="Annual *****"</formula>
    </cfRule>
  </conditionalFormatting>
  <conditionalFormatting sqref="D132:T133 V132:X133">
    <cfRule type="expression" priority="48" dxfId="1">
      <formula>$G132="Annual *****"</formula>
    </cfRule>
  </conditionalFormatting>
  <conditionalFormatting sqref="D134:T135 V134:X135">
    <cfRule type="expression" priority="47" dxfId="1">
      <formula>$G134="Annual *****"</formula>
    </cfRule>
  </conditionalFormatting>
  <conditionalFormatting sqref="L117:M135 Q117:Q135">
    <cfRule type="expression" priority="46" dxfId="1">
      <formula>$G116="Annual **"</formula>
    </cfRule>
  </conditionalFormatting>
  <conditionalFormatting sqref="D128:T129 V128:X129">
    <cfRule type="expression" priority="45" dxfId="1">
      <formula>$G128="Annual *****"</formula>
    </cfRule>
  </conditionalFormatting>
  <conditionalFormatting sqref="L129:M129 Q129">
    <cfRule type="expression" priority="44" dxfId="1">
      <formula>$G128="Annual *****"</formula>
    </cfRule>
  </conditionalFormatting>
  <conditionalFormatting sqref="D130:T131 V130:X131">
    <cfRule type="expression" priority="43" dxfId="1">
      <formula>$G130="Annual *****"</formula>
    </cfRule>
  </conditionalFormatting>
  <conditionalFormatting sqref="L131:M131 Q131">
    <cfRule type="expression" priority="42" dxfId="1">
      <formula>$G130="Annual *****"</formula>
    </cfRule>
  </conditionalFormatting>
  <conditionalFormatting sqref="D132:T133 V132:X133">
    <cfRule type="expression" priority="41" dxfId="1">
      <formula>$G132="Annual *****"</formula>
    </cfRule>
  </conditionalFormatting>
  <conditionalFormatting sqref="L133:M133 Q133">
    <cfRule type="expression" priority="40" dxfId="1">
      <formula>$G132="Annual *****"</formula>
    </cfRule>
  </conditionalFormatting>
  <conditionalFormatting sqref="D134:T135 V134:X135">
    <cfRule type="expression" priority="39" dxfId="1">
      <formula>$G134="Annual *****"</formula>
    </cfRule>
  </conditionalFormatting>
  <conditionalFormatting sqref="L135:M135 Q135">
    <cfRule type="expression" priority="38" dxfId="1">
      <formula>$G134="Annual *****"</formula>
    </cfRule>
  </conditionalFormatting>
  <conditionalFormatting sqref="G128:H129">
    <cfRule type="expression" priority="37" dxfId="1">
      <formula>$G128="Annual *****"</formula>
    </cfRule>
  </conditionalFormatting>
  <conditionalFormatting sqref="G130:H131">
    <cfRule type="expression" priority="36" dxfId="1">
      <formula>$G130="Annual *****"</formula>
    </cfRule>
  </conditionalFormatting>
  <conditionalFormatting sqref="G132:H133">
    <cfRule type="expression" priority="35" dxfId="1">
      <formula>$G132="Annual *****"</formula>
    </cfRule>
  </conditionalFormatting>
  <conditionalFormatting sqref="G134:H135">
    <cfRule type="expression" priority="34" dxfId="1">
      <formula>$G134="Annual *****"</formula>
    </cfRule>
  </conditionalFormatting>
  <conditionalFormatting sqref="D118:T119 V118:X119">
    <cfRule type="expression" priority="32" dxfId="1">
      <formula>$G118="Annual **"</formula>
    </cfRule>
  </conditionalFormatting>
  <conditionalFormatting sqref="D118:T119 V118:X119">
    <cfRule type="expression" priority="31" dxfId="1">
      <formula>$G118="Annual **"</formula>
    </cfRule>
  </conditionalFormatting>
  <conditionalFormatting sqref="L119:M119 Q119">
    <cfRule type="expression" priority="30" dxfId="1">
      <formula>$G118="Annual **"</formula>
    </cfRule>
  </conditionalFormatting>
  <conditionalFormatting sqref="G118:H119">
    <cfRule type="expression" priority="29" dxfId="1">
      <formula>$G118="Annual **"</formula>
    </cfRule>
  </conditionalFormatting>
  <conditionalFormatting sqref="D120:T121 V120:X121">
    <cfRule type="expression" priority="28" dxfId="1">
      <formula>$G120="Annual *****"</formula>
    </cfRule>
  </conditionalFormatting>
  <conditionalFormatting sqref="D120:T121 V120:X121">
    <cfRule type="expression" priority="27" dxfId="1">
      <formula>$G120="Annual *****"</formula>
    </cfRule>
  </conditionalFormatting>
  <conditionalFormatting sqref="L121:M121 Q121">
    <cfRule type="expression" priority="26" dxfId="1">
      <formula>$G120="Annual *****"</formula>
    </cfRule>
  </conditionalFormatting>
  <conditionalFormatting sqref="G120:H121">
    <cfRule type="expression" priority="25" dxfId="1">
      <formula>$G120="Annual *****"</formula>
    </cfRule>
  </conditionalFormatting>
  <conditionalFormatting sqref="D122:T123 V122:X123">
    <cfRule type="expression" priority="24" dxfId="1">
      <formula>$G122="Annual *****"</formula>
    </cfRule>
  </conditionalFormatting>
  <conditionalFormatting sqref="D122:T123 V122:X123">
    <cfRule type="expression" priority="23" dxfId="1">
      <formula>$G122="Annual *****"</formula>
    </cfRule>
  </conditionalFormatting>
  <conditionalFormatting sqref="L123:M123 Q123">
    <cfRule type="expression" priority="22" dxfId="1">
      <formula>$G122="Annual *****"</formula>
    </cfRule>
  </conditionalFormatting>
  <conditionalFormatting sqref="G122:H123">
    <cfRule type="expression" priority="21" dxfId="1">
      <formula>$G122="Annual *****"</formula>
    </cfRule>
  </conditionalFormatting>
  <conditionalFormatting sqref="D124:T125 V124:X125">
    <cfRule type="expression" priority="20" dxfId="1">
      <formula>$G124="Annual *****"</formula>
    </cfRule>
  </conditionalFormatting>
  <conditionalFormatting sqref="D124:T125 V124:X125">
    <cfRule type="expression" priority="19" dxfId="1">
      <formula>$G124="Annual *****"</formula>
    </cfRule>
  </conditionalFormatting>
  <conditionalFormatting sqref="L125:M125 Q125">
    <cfRule type="expression" priority="18" dxfId="1">
      <formula>$G124="Annual *****"</formula>
    </cfRule>
  </conditionalFormatting>
  <conditionalFormatting sqref="G124:H125">
    <cfRule type="expression" priority="17" dxfId="1">
      <formula>$G124="Annual *****"</formula>
    </cfRule>
  </conditionalFormatting>
  <conditionalFormatting sqref="D126:T127 V126:X127">
    <cfRule type="expression" priority="16" dxfId="1">
      <formula>$G126="Annual *****"</formula>
    </cfRule>
  </conditionalFormatting>
  <conditionalFormatting sqref="D126:T127 V126:X127">
    <cfRule type="expression" priority="15" dxfId="1">
      <formula>$G126="Annual *****"</formula>
    </cfRule>
  </conditionalFormatting>
  <conditionalFormatting sqref="L127:M127 Q127">
    <cfRule type="expression" priority="14" dxfId="1">
      <formula>$G126="Annual *****"</formula>
    </cfRule>
  </conditionalFormatting>
  <conditionalFormatting sqref="G126:H127">
    <cfRule type="expression" priority="13" dxfId="1">
      <formula>$G126="Annual *****"</formula>
    </cfRule>
  </conditionalFormatting>
  <conditionalFormatting sqref="D120:T121 V120:X121">
    <cfRule type="expression" priority="12" dxfId="1">
      <formula>$G120="Annual **"</formula>
    </cfRule>
  </conditionalFormatting>
  <conditionalFormatting sqref="D120:T121 V120:X121">
    <cfRule type="expression" priority="11" dxfId="1">
      <formula>$G120="Annual **"</formula>
    </cfRule>
  </conditionalFormatting>
  <conditionalFormatting sqref="L121:M121 Q121">
    <cfRule type="expression" priority="10" dxfId="1">
      <formula>$G120="Annual **"</formula>
    </cfRule>
  </conditionalFormatting>
  <conditionalFormatting sqref="G120:H121">
    <cfRule type="expression" priority="9" dxfId="1">
      <formula>$G120="Annual **"</formula>
    </cfRule>
  </conditionalFormatting>
  <conditionalFormatting sqref="D122:T123 V122:X123">
    <cfRule type="expression" priority="8" dxfId="1">
      <formula>$G122="Annual **"</formula>
    </cfRule>
  </conditionalFormatting>
  <conditionalFormatting sqref="D122:T123 V122:X123">
    <cfRule type="expression" priority="7" dxfId="1">
      <formula>$G122="Annual **"</formula>
    </cfRule>
  </conditionalFormatting>
  <conditionalFormatting sqref="L123:M123 Q123">
    <cfRule type="expression" priority="6" dxfId="1">
      <formula>$G122="Annual **"</formula>
    </cfRule>
  </conditionalFormatting>
  <conditionalFormatting sqref="G122:H123">
    <cfRule type="expression" priority="5" dxfId="1">
      <formula>$G122="Annual **"</formula>
    </cfRule>
  </conditionalFormatting>
  <conditionalFormatting sqref="D124:T135 V124:X135">
    <cfRule type="expression" priority="4" dxfId="1">
      <formula>$G124="Annual **"</formula>
    </cfRule>
  </conditionalFormatting>
  <conditionalFormatting sqref="D124:T135 V124:X135">
    <cfRule type="expression" priority="3" dxfId="1">
      <formula>$G124="Annual **"</formula>
    </cfRule>
  </conditionalFormatting>
  <conditionalFormatting sqref="L125:M125 L127:M127 L129:M129 L131:M131 L133:M133 L135:M135 Q125 Q127 Q129 Q131 Q133 Q135">
    <cfRule type="expression" priority="2" dxfId="1">
      <formula>$G124="Annual **"</formula>
    </cfRule>
  </conditionalFormatting>
  <conditionalFormatting sqref="G124:H135">
    <cfRule type="expression" priority="1" dxfId="1">
      <formula>$G124="Annual **"</formula>
    </cfRule>
  </conditionalFormatting>
  <conditionalFormatting sqref="R141:T141">
    <cfRule type="expression" priority="52" dxfId="0">
      <formula>R141&lt;=R151</formula>
    </cfRule>
  </conditionalFormatting>
  <dataValidations count="1">
    <dataValidation type="list" allowBlank="1" showInputMessage="1" showErrorMessage="1" sqref="G116:H135">
      <formula1>#REF!</formula1>
    </dataValidation>
  </dataValidations>
  <printOptions horizontalCentered="1" verticalCentered="1"/>
  <pageMargins left="0.7" right="0.7" top="0.75" bottom="0.75" header="0.3" footer="0.3"/>
  <pageSetup fitToHeight="1" fitToWidth="1" horizontalDpi="600" verticalDpi="600" orientation="portrait" paperSize="17" scale="4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gbusch</dc:creator>
  <cp:keywords/>
  <dc:description/>
  <cp:lastModifiedBy>sal</cp:lastModifiedBy>
  <cp:lastPrinted>2015-07-13T18:56:18Z</cp:lastPrinted>
  <dcterms:created xsi:type="dcterms:W3CDTF">2015-04-20T11:24:54Z</dcterms:created>
  <dcterms:modified xsi:type="dcterms:W3CDTF">2015-09-22T18:24:22Z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display_urn:schemas-microsoft-com:office:office#Edit">
    <vt:lpwstr>System Account</vt:lpwstr>
  </property>
  <property fmtid="{D5CDD505-2E9C-101B-9397-08002B2CF9AE}" pid="5" name="display_urn:schemas-microsoft-com:office:office#Auth">
    <vt:lpwstr>System Account</vt:lpwstr>
  </property>
</Properties>
</file>